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Замимаи 4 Точики" sheetId="3" r:id="rId1"/>
  </sheets>
  <definedNames>
    <definedName name="_xlnm.Print_Area" localSheetId="0">'Замимаи 4 Точики'!$A$1:$F$25</definedName>
  </definedNames>
  <calcPr calcId="152511" calcMode="manual"/>
</workbook>
</file>

<file path=xl/calcChain.xml><?xml version="1.0" encoding="utf-8"?>
<calcChain xmlns="http://schemas.openxmlformats.org/spreadsheetml/2006/main">
  <c r="D25" i="3" l="1"/>
  <c r="E15" i="3" l="1"/>
  <c r="C25" i="3" l="1"/>
  <c r="F9" i="3" l="1"/>
  <c r="F23" i="3" l="1"/>
  <c r="E22" i="3" l="1"/>
  <c r="E21" i="3"/>
  <c r="E20" i="3"/>
  <c r="E19" i="3"/>
  <c r="E18" i="3"/>
  <c r="E17" i="3"/>
  <c r="E16" i="3"/>
  <c r="E13" i="3"/>
  <c r="E14" i="3"/>
  <c r="E12" i="3"/>
  <c r="F11" i="3"/>
  <c r="E10" i="3"/>
  <c r="E8" i="3"/>
  <c r="E7" i="3"/>
  <c r="E6" i="3"/>
  <c r="E25" i="3" l="1"/>
  <c r="F25" i="3"/>
</calcChain>
</file>

<file path=xl/sharedStrings.xml><?xml version="1.0" encoding="utf-8"?>
<sst xmlns="http://schemas.openxmlformats.org/spreadsheetml/2006/main" count="48" uniqueCount="30">
  <si>
    <t>-</t>
  </si>
  <si>
    <t>Даромади буҷети суғуртаи иҷтимоӣ ва нафақа</t>
  </si>
  <si>
    <t>Вилояти Хатлон</t>
  </si>
  <si>
    <t>Вилояти Суғд</t>
  </si>
  <si>
    <t>шаҳри  Душанбе</t>
  </si>
  <si>
    <t>шаҳри  Ваҳдат</t>
  </si>
  <si>
    <t>шаҳри Роғун</t>
  </si>
  <si>
    <t>шаҳри Турсунзода</t>
  </si>
  <si>
    <t>ноҳияи Варзоб</t>
  </si>
  <si>
    <t>ноҳияи Рашт</t>
  </si>
  <si>
    <t>ноҳияи Тоҷикобод</t>
  </si>
  <si>
    <t>Андозсупорандагони азим</t>
  </si>
  <si>
    <t>ноҳияи Сангвор</t>
  </si>
  <si>
    <t>ноҳияи Лахш</t>
  </si>
  <si>
    <t>бо ҳазор сомонӣ</t>
  </si>
  <si>
    <t>Агентии суғуртаи иҷтимоӣ ва нафақа</t>
  </si>
  <si>
    <t>Ҳамагӣ:</t>
  </si>
  <si>
    <t>Вилояти Мухтори
Куҳистони Бадахшон</t>
  </si>
  <si>
    <t>ноҳияи  Нуробод</t>
  </si>
  <si>
    <t>ноҳияи  Рудакӣ</t>
  </si>
  <si>
    <t>ноҳияи  Файзобод</t>
  </si>
  <si>
    <t>ноҳияи   Шаҳринав</t>
  </si>
  <si>
    <t>шаҳри Ҳисор</t>
  </si>
  <si>
    <t>Даромад ва хароҷоти буҷети Агентии суғуртаи иҷтимоӣ 
ва нафақаи назди Ҳукумати Ҷумҳурии Тоҷикистон барои соли 2025</t>
  </si>
  <si>
    <t>№
т/т</t>
  </si>
  <si>
    <t>Номгӯйи вилоятҳо,
 шаҳрҳо ва ноҳияҳо</t>
  </si>
  <si>
    <t>Хароҷот барои пардохти нафақа, кумакпулиҳо ва  хароҷоти дигари Агентии  суғуртаи иҷтимоӣ ва нафақа</t>
  </si>
  <si>
    <t>Мусоидати молиявие (субвенсия), ки ба раёсат ва шуъбаҳои  Агентии суғуртаи иҷтимоӣ ва нафақа ҷудо карда мешавад</t>
  </si>
  <si>
    <t xml:space="preserve">Ҳиссаҷудокунии маблағ аз андози иҷтимоӣ аз андозсупорандагони дар ҳудуди Ҷумҳурии Тоҷикистон  ба суратҳисоби Агентии  суғуртаи иҷтимоӣ ва нафақа </t>
  </si>
  <si>
    <t>Замимаи 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ба  моддаи 14  Қонуни Ҷумҳурии Тоҷикистон                                                                                                                                                                   
                «Дар бораи Буҷети давлатии Ҷумҳурии Тоҷикистон барои соли 2025»                                                                              
                                  аз 7 декабри соли 2024, №2115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</si>
</sst>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_ ;\-#,##0\ "/>
    <numFmt numFmtId="166" formatCode="_-* #,##0_р_._-;\-* #,##0_р_._-;_-* &quot;-&quot;??_р_._-;_-@_-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166" fontId="3" fillId="0" borderId="3" xfId="1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165" fontId="5" fillId="0" borderId="0" xfId="0" applyNumberFormat="1" applyFont="1"/>
    <xf numFmtId="3" fontId="5" fillId="0" borderId="0" xfId="0" applyNumberFormat="1" applyFont="1"/>
    <xf numFmtId="0" fontId="5" fillId="0" borderId="0" xfId="0" applyFont="1" applyAlignment="1"/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3" fillId="0" borderId="3" xfId="0" applyFont="1" applyBorder="1"/>
    <xf numFmtId="0" fontId="5" fillId="0" borderId="0" xfId="0" applyFont="1" applyAlignment="1">
      <alignment wrapText="1"/>
    </xf>
    <xf numFmtId="166" fontId="4" fillId="0" borderId="3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BreakPreview" zoomScaleNormal="100" zoomScaleSheetLayoutView="100" workbookViewId="0">
      <selection activeCell="E5" sqref="E5"/>
    </sheetView>
  </sheetViews>
  <sheetFormatPr defaultRowHeight="15" x14ac:dyDescent="0.25"/>
  <cols>
    <col min="1" max="1" width="6.5703125" style="3" customWidth="1"/>
    <col min="2" max="2" width="37.5703125" style="3" customWidth="1"/>
    <col min="3" max="3" width="19.28515625" style="3" customWidth="1"/>
    <col min="4" max="4" width="24.7109375" style="3" customWidth="1"/>
    <col min="5" max="5" width="26.140625" style="3" customWidth="1"/>
    <col min="6" max="6" width="28.28515625" style="3" customWidth="1"/>
    <col min="7" max="16384" width="9.140625" style="3"/>
  </cols>
  <sheetData>
    <row r="1" spans="1:6" ht="18.75" x14ac:dyDescent="0.3">
      <c r="F1" s="4"/>
    </row>
    <row r="2" spans="1:6" ht="79.5" customHeight="1" x14ac:dyDescent="0.25">
      <c r="A2" s="15"/>
      <c r="B2" s="18" t="s">
        <v>29</v>
      </c>
      <c r="C2" s="18"/>
      <c r="D2" s="18"/>
      <c r="E2" s="18"/>
      <c r="F2" s="18"/>
    </row>
    <row r="3" spans="1:6" ht="50.25" customHeight="1" x14ac:dyDescent="0.25">
      <c r="B3" s="19" t="s">
        <v>23</v>
      </c>
      <c r="C3" s="19"/>
      <c r="D3" s="19"/>
      <c r="E3" s="19"/>
      <c r="F3" s="19"/>
    </row>
    <row r="4" spans="1:6" ht="18" customHeight="1" x14ac:dyDescent="0.25">
      <c r="B4" s="17" t="s">
        <v>14</v>
      </c>
      <c r="C4" s="17"/>
      <c r="D4" s="17"/>
      <c r="E4" s="17"/>
      <c r="F4" s="17"/>
    </row>
    <row r="5" spans="1:6" ht="168.75" x14ac:dyDescent="0.25">
      <c r="A5" s="1" t="s">
        <v>24</v>
      </c>
      <c r="B5" s="6" t="s">
        <v>25</v>
      </c>
      <c r="C5" s="6" t="s">
        <v>1</v>
      </c>
      <c r="D5" s="6" t="s">
        <v>26</v>
      </c>
      <c r="E5" s="6" t="s">
        <v>27</v>
      </c>
      <c r="F5" s="1" t="s">
        <v>28</v>
      </c>
    </row>
    <row r="6" spans="1:6" ht="42" customHeight="1" x14ac:dyDescent="0.25">
      <c r="A6" s="5">
        <v>1</v>
      </c>
      <c r="B6" s="12" t="s">
        <v>17</v>
      </c>
      <c r="C6" s="2">
        <v>189596.7</v>
      </c>
      <c r="D6" s="2">
        <v>258843</v>
      </c>
      <c r="E6" s="2">
        <f>D6-C6</f>
        <v>69246.299999999988</v>
      </c>
      <c r="F6" s="2" t="s">
        <v>0</v>
      </c>
    </row>
    <row r="7" spans="1:6" ht="18.75" x14ac:dyDescent="0.25">
      <c r="A7" s="5">
        <v>2</v>
      </c>
      <c r="B7" s="13" t="s">
        <v>2</v>
      </c>
      <c r="C7" s="2">
        <v>1313432.7</v>
      </c>
      <c r="D7" s="2">
        <v>1883014</v>
      </c>
      <c r="E7" s="2">
        <f>D7-C7</f>
        <v>569581.30000000005</v>
      </c>
      <c r="F7" s="2" t="s">
        <v>0</v>
      </c>
    </row>
    <row r="8" spans="1:6" ht="18.75" x14ac:dyDescent="0.25">
      <c r="A8" s="5">
        <v>3</v>
      </c>
      <c r="B8" s="13" t="s">
        <v>3</v>
      </c>
      <c r="C8" s="2">
        <v>1474746.7</v>
      </c>
      <c r="D8" s="2">
        <v>1591515</v>
      </c>
      <c r="E8" s="2">
        <f>D8-C8</f>
        <v>116768.30000000005</v>
      </c>
      <c r="F8" s="2" t="s">
        <v>0</v>
      </c>
    </row>
    <row r="9" spans="1:6" ht="18.75" x14ac:dyDescent="0.25">
      <c r="A9" s="5">
        <v>4</v>
      </c>
      <c r="B9" s="13" t="s">
        <v>4</v>
      </c>
      <c r="C9" s="2">
        <v>1790409.4</v>
      </c>
      <c r="D9" s="2">
        <v>722446</v>
      </c>
      <c r="E9" s="2" t="s">
        <v>0</v>
      </c>
      <c r="F9" s="2">
        <f>C9-D9</f>
        <v>1067963.3999999999</v>
      </c>
    </row>
    <row r="10" spans="1:6" ht="18.75" x14ac:dyDescent="0.25">
      <c r="A10" s="5">
        <v>5</v>
      </c>
      <c r="B10" s="13" t="s">
        <v>5</v>
      </c>
      <c r="C10" s="2">
        <v>138755.9</v>
      </c>
      <c r="D10" s="2">
        <v>177360</v>
      </c>
      <c r="E10" s="2">
        <f>D10-C10</f>
        <v>38604.100000000006</v>
      </c>
      <c r="F10" s="2" t="s">
        <v>0</v>
      </c>
    </row>
    <row r="11" spans="1:6" ht="18.75" x14ac:dyDescent="0.25">
      <c r="A11" s="5">
        <v>6</v>
      </c>
      <c r="B11" s="13" t="s">
        <v>6</v>
      </c>
      <c r="C11" s="2">
        <v>69699.199999999997</v>
      </c>
      <c r="D11" s="2">
        <v>25052</v>
      </c>
      <c r="E11" s="2" t="s">
        <v>0</v>
      </c>
      <c r="F11" s="2">
        <f>C11-D11</f>
        <v>44647.199999999997</v>
      </c>
    </row>
    <row r="12" spans="1:6" ht="18.75" x14ac:dyDescent="0.25">
      <c r="A12" s="5">
        <v>7</v>
      </c>
      <c r="B12" s="13" t="s">
        <v>7</v>
      </c>
      <c r="C12" s="2">
        <v>102189.6</v>
      </c>
      <c r="D12" s="2">
        <v>197778</v>
      </c>
      <c r="E12" s="2">
        <f t="shared" ref="E12:E22" si="0">D12-C12</f>
        <v>95588.4</v>
      </c>
      <c r="F12" s="2" t="s">
        <v>0</v>
      </c>
    </row>
    <row r="13" spans="1:6" ht="18.75" x14ac:dyDescent="0.25">
      <c r="A13" s="5">
        <v>8</v>
      </c>
      <c r="B13" s="13" t="s">
        <v>8</v>
      </c>
      <c r="C13" s="2">
        <v>32466.799999999999</v>
      </c>
      <c r="D13" s="2">
        <v>49835</v>
      </c>
      <c r="E13" s="2">
        <f>D13-C13</f>
        <v>17368.2</v>
      </c>
      <c r="F13" s="2" t="s">
        <v>0</v>
      </c>
    </row>
    <row r="14" spans="1:6" ht="18.75" x14ac:dyDescent="0.25">
      <c r="A14" s="5">
        <v>9</v>
      </c>
      <c r="B14" s="13" t="s">
        <v>9</v>
      </c>
      <c r="C14" s="2">
        <v>41851.699999999997</v>
      </c>
      <c r="D14" s="2">
        <v>57008</v>
      </c>
      <c r="E14" s="2">
        <f t="shared" si="0"/>
        <v>15156.300000000003</v>
      </c>
      <c r="F14" s="2" t="s">
        <v>0</v>
      </c>
    </row>
    <row r="15" spans="1:6" ht="18.75" x14ac:dyDescent="0.25">
      <c r="A15" s="5">
        <v>10</v>
      </c>
      <c r="B15" s="13" t="s">
        <v>22</v>
      </c>
      <c r="C15" s="2">
        <v>100240.7</v>
      </c>
      <c r="D15" s="2">
        <v>146221</v>
      </c>
      <c r="E15" s="2">
        <f t="shared" si="0"/>
        <v>45980.3</v>
      </c>
      <c r="F15" s="2"/>
    </row>
    <row r="16" spans="1:6" ht="18.75" x14ac:dyDescent="0.25">
      <c r="A16" s="5">
        <v>11</v>
      </c>
      <c r="B16" s="7" t="s">
        <v>13</v>
      </c>
      <c r="C16" s="2">
        <v>20828.599999999999</v>
      </c>
      <c r="D16" s="2">
        <v>33720</v>
      </c>
      <c r="E16" s="2">
        <f t="shared" si="0"/>
        <v>12891.400000000001</v>
      </c>
      <c r="F16" s="2" t="s">
        <v>0</v>
      </c>
    </row>
    <row r="17" spans="1:6" ht="18.75" x14ac:dyDescent="0.25">
      <c r="A17" s="5">
        <v>12</v>
      </c>
      <c r="B17" s="13" t="s">
        <v>18</v>
      </c>
      <c r="C17" s="2">
        <v>22373.599999999999</v>
      </c>
      <c r="D17" s="2">
        <v>34754</v>
      </c>
      <c r="E17" s="2">
        <f t="shared" si="0"/>
        <v>12380.400000000001</v>
      </c>
      <c r="F17" s="2" t="s">
        <v>0</v>
      </c>
    </row>
    <row r="18" spans="1:6" ht="18.75" x14ac:dyDescent="0.25">
      <c r="A18" s="5">
        <v>13</v>
      </c>
      <c r="B18" s="13" t="s">
        <v>19</v>
      </c>
      <c r="C18" s="2">
        <v>108868.2</v>
      </c>
      <c r="D18" s="2">
        <v>148845</v>
      </c>
      <c r="E18" s="2">
        <f t="shared" si="0"/>
        <v>39976.800000000003</v>
      </c>
      <c r="F18" s="2" t="s">
        <v>0</v>
      </c>
    </row>
    <row r="19" spans="1:6" ht="18.75" x14ac:dyDescent="0.25">
      <c r="A19" s="5">
        <v>14</v>
      </c>
      <c r="B19" s="7" t="s">
        <v>12</v>
      </c>
      <c r="C19" s="2">
        <v>11880.2</v>
      </c>
      <c r="D19" s="2">
        <v>11880.2</v>
      </c>
      <c r="E19" s="2">
        <f t="shared" si="0"/>
        <v>0</v>
      </c>
      <c r="F19" s="2" t="s">
        <v>0</v>
      </c>
    </row>
    <row r="20" spans="1:6" ht="18.75" x14ac:dyDescent="0.25">
      <c r="A20" s="5">
        <v>15</v>
      </c>
      <c r="B20" s="13" t="s">
        <v>10</v>
      </c>
      <c r="C20" s="2">
        <v>13493.1</v>
      </c>
      <c r="D20" s="2">
        <v>20666</v>
      </c>
      <c r="E20" s="2">
        <f t="shared" si="0"/>
        <v>7172.9</v>
      </c>
      <c r="F20" s="2" t="s">
        <v>0</v>
      </c>
    </row>
    <row r="21" spans="1:6" ht="18.75" x14ac:dyDescent="0.25">
      <c r="A21" s="5">
        <v>16</v>
      </c>
      <c r="B21" s="13" t="s">
        <v>20</v>
      </c>
      <c r="C21" s="2">
        <v>31095.8</v>
      </c>
      <c r="D21" s="2">
        <v>53766</v>
      </c>
      <c r="E21" s="2">
        <f t="shared" si="0"/>
        <v>22670.2</v>
      </c>
      <c r="F21" s="2" t="s">
        <v>0</v>
      </c>
    </row>
    <row r="22" spans="1:6" ht="18.75" x14ac:dyDescent="0.25">
      <c r="A22" s="5">
        <v>17</v>
      </c>
      <c r="B22" s="13" t="s">
        <v>21</v>
      </c>
      <c r="C22" s="2">
        <v>34864.800000000003</v>
      </c>
      <c r="D22" s="2">
        <v>68605</v>
      </c>
      <c r="E22" s="2">
        <f t="shared" si="0"/>
        <v>33740.199999999997</v>
      </c>
      <c r="F22" s="2" t="s">
        <v>0</v>
      </c>
    </row>
    <row r="23" spans="1:6" ht="24.75" customHeight="1" x14ac:dyDescent="0.25">
      <c r="A23" s="5">
        <v>18</v>
      </c>
      <c r="B23" s="12" t="s">
        <v>11</v>
      </c>
      <c r="C23" s="2">
        <v>30000</v>
      </c>
      <c r="D23" s="2"/>
      <c r="E23" s="2" t="s">
        <v>0</v>
      </c>
      <c r="F23" s="2">
        <f>C23</f>
        <v>30000</v>
      </c>
    </row>
    <row r="24" spans="1:6" ht="42" customHeight="1" x14ac:dyDescent="0.25">
      <c r="A24" s="5">
        <v>19</v>
      </c>
      <c r="B24" s="12" t="s">
        <v>15</v>
      </c>
      <c r="C24" s="2">
        <v>30800</v>
      </c>
      <c r="D24" s="2">
        <v>76285.5</v>
      </c>
      <c r="E24" s="2" t="s">
        <v>0</v>
      </c>
      <c r="F24" s="2" t="s">
        <v>0</v>
      </c>
    </row>
    <row r="25" spans="1:6" ht="31.5" customHeight="1" x14ac:dyDescent="0.3">
      <c r="A25" s="14"/>
      <c r="B25" s="8" t="s">
        <v>16</v>
      </c>
      <c r="C25" s="16">
        <f>C6+C7+C8+C9+C10+C11+C12+C15+C13+C14+C16+C17+C18+C19+C20+C21+C22+C23+C24</f>
        <v>5557593.6999999993</v>
      </c>
      <c r="D25" s="16">
        <f>D6+D7+D8+D9+D10+D11+D12+D15+D13+D14+D16+D17+D18+D19+D20+D21+D22+D23+D24</f>
        <v>5557593.7000000002</v>
      </c>
      <c r="E25" s="16">
        <f>E6+E7+E8+E10+E12+E13+E14+E15+E16+E17+E18+E19+E20+E21+E22</f>
        <v>1097125.1000000003</v>
      </c>
      <c r="F25" s="16">
        <f>F9+F11+F23</f>
        <v>1142610.5999999999</v>
      </c>
    </row>
    <row r="27" spans="1:6" x14ac:dyDescent="0.25">
      <c r="D27" s="9"/>
      <c r="F27" s="10"/>
    </row>
    <row r="28" spans="1:6" x14ac:dyDescent="0.25">
      <c r="B28" s="20"/>
      <c r="C28" s="20"/>
      <c r="D28" s="20"/>
      <c r="E28" s="20"/>
      <c r="F28" s="10"/>
    </row>
    <row r="32" spans="1:6" x14ac:dyDescent="0.25">
      <c r="C32" s="11"/>
      <c r="D32" s="11"/>
    </row>
    <row r="33" spans="3:4" x14ac:dyDescent="0.25">
      <c r="C33" s="11"/>
      <c r="D33" s="11"/>
    </row>
    <row r="34" spans="3:4" x14ac:dyDescent="0.25">
      <c r="C34" s="11"/>
      <c r="D34" s="11"/>
    </row>
  </sheetData>
  <mergeCells count="4">
    <mergeCell ref="B4:F4"/>
    <mergeCell ref="B2:F2"/>
    <mergeCell ref="B3:F3"/>
    <mergeCell ref="B28:E28"/>
  </mergeCells>
  <pageMargins left="0.23622047244094491" right="0.23622047244094491" top="0.73" bottom="0.2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Замимаи 4 Точики</vt:lpstr>
      <vt:lpstr>'Замимаи 4 Точики'!Область_печати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2024-12-16T09:20:32Z</dcterms:modified>
</cp:coreProperties>
</file>