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1. Макро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'1. Макро'!$A$1:$F$25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G24" i="1"/>
  <c r="F24" i="1"/>
</calcChain>
</file>

<file path=xl/sharedStrings.xml><?xml version="1.0" encoding="utf-8"?>
<sst xmlns="http://schemas.openxmlformats.org/spreadsheetml/2006/main" count="29" uniqueCount="29">
  <si>
    <t>Иностранные инвестиции (кредиты, гранты, прямые) (млн. долл.)</t>
  </si>
  <si>
    <t>Сармоягузорӣ ба сармояи асосӣ аз ҳисоби ҳамаи манбаъҳои маблағгузорӣ (млн. сомонӣ)</t>
  </si>
  <si>
    <t>Истеҳсоли нахи пахта (ҳазор тонна)</t>
  </si>
  <si>
    <t>Истеҳсоли семент (ҳазор тонна)</t>
  </si>
  <si>
    <t>Истеҳсоли ангишт (ҳазор тонна)</t>
  </si>
  <si>
    <t>Истеҳсоли нерӯи барқ ​​(млн кВт/соат)</t>
  </si>
  <si>
    <t>Сохтмон (бо фоиз нисбат ба соли гузашта)</t>
  </si>
  <si>
    <t>Гардиши савдои берунӣ (бо фоиз нисбат ба соли гузашта)</t>
  </si>
  <si>
    <t>Ҳаҷми умумии хизматрасониҳои пулакӣ (бо фоиз нисбат ба соли гузашта)</t>
  </si>
  <si>
    <t>Кашонидани мусофирон бо ҳамаи намудҳои нақлиёт (бо фоиз нисбат ба соли гузашта)</t>
  </si>
  <si>
    <t>Боркашонӣ бо ҳамаи намудҳои нақлиёт (бо фоиз нисбат ба соли гузашта)</t>
  </si>
  <si>
    <t>Маҳсулоти умумии кишоварзӣ (бо фоиз нисбат ба соли гузашта)</t>
  </si>
  <si>
    <t>Ҳаҷми маҳсулоти саноатӣ (бо фоиз нисбат ба соли гузашта)</t>
  </si>
  <si>
    <t>Соҳаҳои иқтисодӣ</t>
  </si>
  <si>
    <t>ММД ба ҳар сари аҳолӣ (сомонӣ)</t>
  </si>
  <si>
    <t>Индекси дефлятори ММД</t>
  </si>
  <si>
    <t>Афзоиши реалии ММД (% соли гузашта)</t>
  </si>
  <si>
    <t>Афзоиши номиналии ММД (% нисбат ба соли гузашта)</t>
  </si>
  <si>
    <t xml:space="preserve">ММД (млн. сомони) </t>
  </si>
  <si>
    <t>Баҳодиҳӣ</t>
  </si>
  <si>
    <t>Дурнамо</t>
  </si>
  <si>
    <t>Иҷро</t>
  </si>
  <si>
    <t>Нишондиҳандаҳо</t>
  </si>
  <si>
    <t>№ п/п</t>
  </si>
  <si>
    <t>1. Дурнамои макроиқтисодӣ
Ҷадвали муқоисавии
нишондиҳандаҳои макроиқтисодӣ барои соли 2024</t>
  </si>
  <si>
    <t>109,0,</t>
  </si>
  <si>
    <t>Меъёри миёнавазнии қурби асъори миллӣ нисбати 1 доллари ШМА</t>
  </si>
  <si>
    <t>Сатҳи таваррум (бо фоиз)</t>
  </si>
  <si>
    <t>Меъёри бозтамвил (бо фоиз)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</si>
</sst>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="160" zoomScaleNormal="160" zoomScaleSheetLayoutView="1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6" sqref="B36"/>
    </sheetView>
  </sheetViews>
  <sheetFormatPr defaultRowHeight="15" x14ac:dyDescent="0.25"/>
  <cols>
    <col min="1" max="1" width="5.85546875" style="1" bestFit="1" customWidth="1"/>
    <col min="2" max="2" width="36.7109375" style="1" customWidth="1"/>
    <col min="3" max="5" width="14.140625" style="1" customWidth="1"/>
    <col min="6" max="6" width="8.140625" style="8" bestFit="1" customWidth="1"/>
    <col min="7" max="16384" width="9.140625" style="1"/>
  </cols>
  <sheetData>
    <row r="1" spans="1:6" ht="60" customHeight="1" x14ac:dyDescent="0.25">
      <c r="A1" s="11" t="s">
        <v>24</v>
      </c>
      <c r="B1" s="11"/>
      <c r="C1" s="11"/>
      <c r="D1" s="11"/>
      <c r="E1" s="11"/>
      <c r="F1" s="11"/>
    </row>
    <row r="3" spans="1:6" ht="27.75" customHeight="1" x14ac:dyDescent="0.25">
      <c r="A3" s="12" t="s">
        <v>23</v>
      </c>
      <c r="B3" s="12" t="s">
        <v>22</v>
      </c>
      <c r="C3" s="13">
        <v>2023</v>
      </c>
      <c r="D3" s="15">
        <v>2024</v>
      </c>
      <c r="E3" s="16"/>
      <c r="F3" s="17"/>
    </row>
    <row r="4" spans="1:6" x14ac:dyDescent="0.25">
      <c r="A4" s="12"/>
      <c r="B4" s="12"/>
      <c r="C4" s="14"/>
      <c r="D4" s="2" t="s">
        <v>20</v>
      </c>
      <c r="E4" s="2" t="s">
        <v>19</v>
      </c>
      <c r="F4" s="2" t="s">
        <v>21</v>
      </c>
    </row>
    <row r="5" spans="1:6" x14ac:dyDescent="0.25">
      <c r="A5" s="2">
        <v>1</v>
      </c>
      <c r="B5" s="3" t="s">
        <v>18</v>
      </c>
      <c r="C5" s="5">
        <v>130791.5</v>
      </c>
      <c r="D5" s="5">
        <v>143945</v>
      </c>
      <c r="E5" s="5">
        <v>146475</v>
      </c>
      <c r="F5" s="5">
        <v>153402.20000000001</v>
      </c>
    </row>
    <row r="6" spans="1:6" ht="25.5" x14ac:dyDescent="0.25">
      <c r="A6" s="2">
        <v>2</v>
      </c>
      <c r="B6" s="3" t="s">
        <v>17</v>
      </c>
      <c r="C6" s="5">
        <v>113.00516505183195</v>
      </c>
      <c r="D6" s="5">
        <v>110.05684620177915</v>
      </c>
      <c r="E6" s="5">
        <v>111.99122267119806</v>
      </c>
      <c r="F6" s="5">
        <v>117.28759131900775</v>
      </c>
    </row>
    <row r="7" spans="1:6" x14ac:dyDescent="0.25">
      <c r="A7" s="2">
        <v>3</v>
      </c>
      <c r="B7" s="3" t="s">
        <v>16</v>
      </c>
      <c r="C7" s="5">
        <v>108.3</v>
      </c>
      <c r="D7" s="5">
        <v>108</v>
      </c>
      <c r="E7" s="5">
        <v>108.1</v>
      </c>
      <c r="F7" s="5">
        <v>108.4</v>
      </c>
    </row>
    <row r="8" spans="1:6" x14ac:dyDescent="0.25">
      <c r="A8" s="2">
        <v>4</v>
      </c>
      <c r="B8" s="3" t="s">
        <v>15</v>
      </c>
      <c r="C8" s="5">
        <v>104.3</v>
      </c>
      <c r="D8" s="5">
        <v>102.6</v>
      </c>
      <c r="E8" s="5">
        <v>103.6</v>
      </c>
      <c r="F8" s="5">
        <v>108.2</v>
      </c>
    </row>
    <row r="9" spans="1:6" x14ac:dyDescent="0.25">
      <c r="A9" s="2">
        <v>5</v>
      </c>
      <c r="B9" s="3" t="s">
        <v>27</v>
      </c>
      <c r="C9" s="5">
        <v>3.8</v>
      </c>
      <c r="D9" s="5"/>
      <c r="E9" s="5"/>
      <c r="F9" s="5">
        <v>3.6</v>
      </c>
    </row>
    <row r="10" spans="1:6" ht="25.5" x14ac:dyDescent="0.25">
      <c r="A10" s="2">
        <v>6</v>
      </c>
      <c r="B10" s="3" t="s">
        <v>26</v>
      </c>
      <c r="C10" s="5">
        <v>10.8445</v>
      </c>
      <c r="D10" s="5"/>
      <c r="E10" s="5"/>
      <c r="F10" s="5">
        <v>10.7986</v>
      </c>
    </row>
    <row r="11" spans="1:6" x14ac:dyDescent="0.25">
      <c r="A11" s="2">
        <v>7</v>
      </c>
      <c r="B11" s="3" t="s">
        <v>28</v>
      </c>
      <c r="C11" s="5">
        <v>11</v>
      </c>
      <c r="D11" s="5"/>
      <c r="E11" s="5"/>
      <c r="F11" s="5">
        <v>9</v>
      </c>
    </row>
    <row r="12" spans="1:6" x14ac:dyDescent="0.25">
      <c r="A12" s="2">
        <v>8</v>
      </c>
      <c r="B12" s="3" t="s">
        <v>14</v>
      </c>
      <c r="C12" s="5">
        <v>12822.696078431374</v>
      </c>
      <c r="D12" s="5">
        <v>13874.216867469879</v>
      </c>
      <c r="E12" s="5">
        <v>14118.072289156626</v>
      </c>
      <c r="F12" s="5">
        <v>14699.329244921428</v>
      </c>
    </row>
    <row r="13" spans="1:6" ht="15.75" customHeight="1" x14ac:dyDescent="0.25">
      <c r="A13" s="12" t="s">
        <v>13</v>
      </c>
      <c r="B13" s="12"/>
      <c r="C13" s="12"/>
      <c r="D13" s="12"/>
      <c r="E13" s="12"/>
      <c r="F13" s="12"/>
    </row>
    <row r="14" spans="1:6" ht="25.5" x14ac:dyDescent="0.25">
      <c r="A14" s="2">
        <v>9</v>
      </c>
      <c r="B14" s="3" t="s">
        <v>12</v>
      </c>
      <c r="C14" s="5">
        <v>112</v>
      </c>
      <c r="D14" s="5">
        <v>120.2</v>
      </c>
      <c r="E14" s="5">
        <v>119.1</v>
      </c>
      <c r="F14" s="9">
        <v>120</v>
      </c>
    </row>
    <row r="15" spans="1:6" ht="25.5" x14ac:dyDescent="0.25">
      <c r="A15" s="2">
        <v>10</v>
      </c>
      <c r="B15" s="3" t="s">
        <v>11</v>
      </c>
      <c r="C15" s="5" t="s">
        <v>25</v>
      </c>
      <c r="D15" s="5">
        <v>107.3</v>
      </c>
      <c r="E15" s="5">
        <v>107.8</v>
      </c>
      <c r="F15" s="9">
        <v>110.6</v>
      </c>
    </row>
    <row r="16" spans="1:6" ht="25.5" x14ac:dyDescent="0.25">
      <c r="A16" s="2">
        <v>11</v>
      </c>
      <c r="B16" s="3" t="s">
        <v>10</v>
      </c>
      <c r="C16" s="5">
        <v>116.6</v>
      </c>
      <c r="D16" s="5">
        <v>105.6</v>
      </c>
      <c r="E16" s="5">
        <v>103.3</v>
      </c>
      <c r="F16" s="9">
        <v>111.5</v>
      </c>
    </row>
    <row r="17" spans="1:7" ht="38.25" x14ac:dyDescent="0.25">
      <c r="A17" s="2">
        <v>12</v>
      </c>
      <c r="B17" s="3" t="s">
        <v>9</v>
      </c>
      <c r="C17" s="5">
        <v>109.8</v>
      </c>
      <c r="D17" s="5">
        <v>107.6</v>
      </c>
      <c r="E17" s="5">
        <v>105.9</v>
      </c>
      <c r="F17" s="9">
        <v>113.4</v>
      </c>
    </row>
    <row r="18" spans="1:7" ht="25.5" x14ac:dyDescent="0.25">
      <c r="A18" s="2">
        <v>13</v>
      </c>
      <c r="B18" s="3" t="s">
        <v>8</v>
      </c>
      <c r="C18" s="5">
        <v>114.1</v>
      </c>
      <c r="D18" s="5">
        <v>109.1</v>
      </c>
      <c r="E18" s="5">
        <v>110.5</v>
      </c>
      <c r="F18" s="9">
        <v>113</v>
      </c>
    </row>
    <row r="19" spans="1:7" ht="25.5" x14ac:dyDescent="0.25">
      <c r="A19" s="2">
        <v>14</v>
      </c>
      <c r="B19" s="3" t="s">
        <v>7</v>
      </c>
      <c r="C19" s="5">
        <v>113.9</v>
      </c>
      <c r="D19" s="5">
        <v>107.3</v>
      </c>
      <c r="E19" s="5">
        <v>102.2</v>
      </c>
      <c r="F19" s="9">
        <v>107.5</v>
      </c>
    </row>
    <row r="20" spans="1:7" x14ac:dyDescent="0.25">
      <c r="A20" s="2">
        <v>15</v>
      </c>
      <c r="B20" s="3" t="s">
        <v>6</v>
      </c>
      <c r="C20" s="5">
        <v>122.5</v>
      </c>
      <c r="D20" s="5">
        <v>110.3</v>
      </c>
      <c r="E20" s="5">
        <v>108.3</v>
      </c>
      <c r="F20" s="9">
        <v>108.4</v>
      </c>
    </row>
    <row r="21" spans="1:7" x14ac:dyDescent="0.25">
      <c r="A21" s="2">
        <v>16</v>
      </c>
      <c r="B21" s="3" t="s">
        <v>5</v>
      </c>
      <c r="C21" s="5">
        <v>21860.5</v>
      </c>
      <c r="D21" s="5">
        <v>22475.7</v>
      </c>
      <c r="E21" s="5">
        <v>22511</v>
      </c>
      <c r="F21" s="9">
        <v>22427.7</v>
      </c>
    </row>
    <row r="22" spans="1:7" x14ac:dyDescent="0.25">
      <c r="A22" s="2">
        <v>17</v>
      </c>
      <c r="B22" s="3" t="s">
        <v>4</v>
      </c>
      <c r="C22" s="5">
        <v>2084.1790000000001</v>
      </c>
      <c r="D22" s="5">
        <v>2691.3</v>
      </c>
      <c r="E22" s="5">
        <v>2510</v>
      </c>
      <c r="F22" s="9">
        <f>2487.993+81.08</f>
        <v>2569.0729999999999</v>
      </c>
      <c r="G22" s="1">
        <f>1953.7+130.4</f>
        <v>2084.1</v>
      </c>
    </row>
    <row r="23" spans="1:7" x14ac:dyDescent="0.25">
      <c r="A23" s="2">
        <v>18</v>
      </c>
      <c r="B23" s="3" t="s">
        <v>3</v>
      </c>
      <c r="C23" s="5">
        <v>4455.5940000000001</v>
      </c>
      <c r="D23" s="5">
        <v>4622.1000000000004</v>
      </c>
      <c r="E23" s="5">
        <v>4650</v>
      </c>
      <c r="F23" s="9">
        <v>4350.72</v>
      </c>
    </row>
    <row r="24" spans="1:7" x14ac:dyDescent="0.25">
      <c r="A24" s="2">
        <v>19</v>
      </c>
      <c r="B24" s="3" t="s">
        <v>2</v>
      </c>
      <c r="C24" s="5">
        <v>127.41379999999999</v>
      </c>
      <c r="D24" s="5">
        <v>141.30000000000001</v>
      </c>
      <c r="E24" s="5">
        <v>135</v>
      </c>
      <c r="F24" s="10">
        <f>103.818+2.494</f>
        <v>106.312</v>
      </c>
      <c r="G24" s="1">
        <f>118.9+7.9</f>
        <v>126.80000000000001</v>
      </c>
    </row>
    <row r="25" spans="1:7" ht="38.25" x14ac:dyDescent="0.25">
      <c r="A25" s="2">
        <v>20</v>
      </c>
      <c r="B25" s="3" t="s">
        <v>1</v>
      </c>
      <c r="C25" s="6">
        <v>19859</v>
      </c>
      <c r="D25" s="5">
        <v>19586</v>
      </c>
      <c r="E25" s="5">
        <v>21499</v>
      </c>
      <c r="F25" s="10">
        <v>22543</v>
      </c>
    </row>
    <row r="26" spans="1:7" ht="26.25" hidden="1" thickBot="1" x14ac:dyDescent="0.3">
      <c r="A26" s="2">
        <v>21</v>
      </c>
      <c r="B26" s="4" t="s">
        <v>0</v>
      </c>
      <c r="C26" s="4"/>
      <c r="D26" s="4"/>
      <c r="E26" s="4"/>
      <c r="F26" s="7"/>
    </row>
  </sheetData>
  <mergeCells count="6">
    <mergeCell ref="A13:F13"/>
    <mergeCell ref="A3:A4"/>
    <mergeCell ref="B3:B4"/>
    <mergeCell ref="C3:C4"/>
    <mergeCell ref="D3:F3"/>
    <mergeCell ref="A1:F1"/>
  </mergeCells>
  <pageMargins left="0.7" right="0.7" top="0.75" bottom="0.75" header="0.3" footer="0.3"/>
  <pageSetup paperSize="9" scale="93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 Макро</vt:lpstr>
      <vt:lpstr>'1. Макро'!Область_печати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dcterms:created xsi:type="dcterms:W3CDTF">2024-09-24T11:55:01Z</dcterms:created>
  <dcterms:modified xsi:type="dcterms:W3CDTF">2025-07-23T11:19:11Z</dcterms:modified>
</cp:coreProperties>
</file>