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4 годовой\"/>
    </mc:Choice>
  </mc:AlternateContent>
  <bookViews>
    <workbookView xWindow="0" yWindow="0" windowWidth="28800" windowHeight="10635"/>
  </bookViews>
  <sheets>
    <sheet name="11. ПГИ" sheetId="10" r:id="rId1"/>
  </sheets>
  <externalReferences>
    <externalReference r:id="rId2"/>
  </externalReferences>
  <definedNames>
    <definedName name="bi" localSheetId="0">[1]База!#REF!</definedName>
    <definedName name="bi">[1]База!#REF!</definedName>
    <definedName name="март1" localSheetId="0">[1]База!#REF!</definedName>
    <definedName name="март1">[1]База!#REF!</definedName>
    <definedName name="ҷфв" localSheetId="0">[1]База!#REF!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0" l="1"/>
  <c r="D12" i="10"/>
  <c r="D11" i="10"/>
  <c r="D10" i="10"/>
  <c r="D7" i="10"/>
  <c r="D6" i="10"/>
  <c r="D5" i="10"/>
  <c r="D4" i="10"/>
  <c r="C13" i="10" l="1"/>
  <c r="D13" i="10" l="1"/>
</calcChain>
</file>

<file path=xl/sharedStrings.xml><?xml version="1.0" encoding="utf-8"?>
<sst xmlns="http://schemas.openxmlformats.org/spreadsheetml/2006/main" count="16" uniqueCount="16">
  <si>
    <t>Ҳамагӣ</t>
  </si>
  <si>
    <t>млн сомони</t>
  </si>
  <si>
    <t>01-БАХШИ ҲОКИМИЯТИ ДАВЛАТӢ ВА ИДОРАКУНӢ</t>
  </si>
  <si>
    <t>04-МАОРИФ</t>
  </si>
  <si>
    <t>05-ТАНДУРУСТӢ</t>
  </si>
  <si>
    <t>07-ХОҶАГИИ МАНЗИЛИЮ КОММУНАЛӢ, МУҲИТИ ЗИСТ ВА ХОҶАГИИ ҶАНГАЛ</t>
  </si>
  <si>
    <t>08-ФАРҲАНГ ВА ВАРЗИШ</t>
  </si>
  <si>
    <t>09-КОМПЛЕКСИ СӮЗИШВОРИЮ ЭНЕРГЕТИКӢ</t>
  </si>
  <si>
    <t>10-КИШОВАРЗӢ, МОҲИДОРӢ ВА ШИКОР</t>
  </si>
  <si>
    <t>12-НАҚЛИЁТ ВА КОММУНИКАТСИЯ</t>
  </si>
  <si>
    <t>02, 03-МУДОФИА ВА МАҚОМОТИ ҲИФЗИ ҲУҚУҚ ВА ТАРТИБОТИ ҲУҚУҚӢ</t>
  </si>
  <si>
    <t>Соҳа</t>
  </si>
  <si>
    <t>Нақшаи тасдиқшуда</t>
  </si>
  <si>
    <t>Нақшаи аниқшуда</t>
  </si>
  <si>
    <t>Хароҷот</t>
  </si>
  <si>
    <t>10. Маълумот оид ба азхудкунии маблағҳои грантӣ ва қарзӣ дар доираи лоиҳаҳои сармоягузории давлатӣ дар  соли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</si>
</sst>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0" borderId="0" xfId="0" applyFont="1"/>
    <xf numFmtId="164" fontId="4" fillId="0" borderId="0" xfId="0" applyNumberFormat="1" applyFont="1"/>
    <xf numFmtId="165" fontId="4" fillId="0" borderId="7" xfId="1" applyNumberFormat="1" applyFont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5">
    <cellStyle name="Percent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6"/>
  <sheetViews>
    <sheetView tabSelected="1" zoomScale="85" zoomScaleNormal="85" zoomScaleSheetLayoutView="85" zoomScalePageLayoutView="85" workbookViewId="0">
      <selection activeCell="E7" sqref="E7"/>
    </sheetView>
  </sheetViews>
  <sheetFormatPr defaultColWidth="8.85546875" defaultRowHeight="18.75" x14ac:dyDescent="0.3"/>
  <cols>
    <col min="1" max="1" width="63.7109375" style="1" customWidth="1"/>
    <col min="2" max="2" width="19.85546875" style="11" customWidth="1"/>
    <col min="3" max="4" width="19.85546875" style="1" customWidth="1"/>
    <col min="5" max="16384" width="8.85546875" style="1"/>
  </cols>
  <sheetData>
    <row r="1" spans="1:4" ht="59.25" customHeight="1" x14ac:dyDescent="0.3">
      <c r="A1" s="16" t="s">
        <v>15</v>
      </c>
      <c r="B1" s="17"/>
      <c r="C1" s="17"/>
      <c r="D1" s="17"/>
    </row>
    <row r="2" spans="1:4" ht="25.5" customHeight="1" thickBot="1" x14ac:dyDescent="0.35">
      <c r="A2" s="9"/>
      <c r="B2" s="10"/>
      <c r="C2" s="9"/>
      <c r="D2" s="6" t="s">
        <v>1</v>
      </c>
    </row>
    <row r="3" spans="1:4" ht="60" customHeight="1" x14ac:dyDescent="0.3">
      <c r="A3" s="8" t="s">
        <v>11</v>
      </c>
      <c r="B3" s="7" t="s">
        <v>12</v>
      </c>
      <c r="C3" s="7" t="s">
        <v>13</v>
      </c>
      <c r="D3" s="13" t="s">
        <v>14</v>
      </c>
    </row>
    <row r="4" spans="1:4" ht="49.5" customHeight="1" x14ac:dyDescent="0.3">
      <c r="A4" s="3" t="s">
        <v>2</v>
      </c>
      <c r="B4" s="2">
        <v>210.3</v>
      </c>
      <c r="C4" s="2">
        <v>180.43</v>
      </c>
      <c r="D4" s="14">
        <f>1.665+199.465</f>
        <v>201.13</v>
      </c>
    </row>
    <row r="5" spans="1:4" ht="49.5" customHeight="1" x14ac:dyDescent="0.3">
      <c r="A5" s="3" t="s">
        <v>10</v>
      </c>
      <c r="B5" s="2">
        <v>81.3</v>
      </c>
      <c r="C5" s="2">
        <v>81.257000000000005</v>
      </c>
      <c r="D5" s="14">
        <f>73.413</f>
        <v>73.412999999999997</v>
      </c>
    </row>
    <row r="6" spans="1:4" ht="49.5" customHeight="1" x14ac:dyDescent="0.3">
      <c r="A6" s="3" t="s">
        <v>3</v>
      </c>
      <c r="B6" s="2">
        <v>612.5</v>
      </c>
      <c r="C6" s="2">
        <v>583.81200000000001</v>
      </c>
      <c r="D6" s="14">
        <f>176.666+398.185</f>
        <v>574.851</v>
      </c>
    </row>
    <row r="7" spans="1:4" ht="49.5" customHeight="1" x14ac:dyDescent="0.3">
      <c r="A7" s="3" t="s">
        <v>4</v>
      </c>
      <c r="B7" s="2">
        <v>368</v>
      </c>
      <c r="C7" s="2">
        <v>562.24400000000003</v>
      </c>
      <c r="D7" s="14">
        <f>37.531+490.808</f>
        <v>528.33899999999994</v>
      </c>
    </row>
    <row r="8" spans="1:4" ht="49.5" customHeight="1" x14ac:dyDescent="0.3">
      <c r="A8" s="3" t="s">
        <v>5</v>
      </c>
      <c r="B8" s="2">
        <v>706.2</v>
      </c>
      <c r="C8" s="2">
        <v>754.61900000000003</v>
      </c>
      <c r="D8" s="14">
        <f>66.869+607.521</f>
        <v>674.39</v>
      </c>
    </row>
    <row r="9" spans="1:4" ht="49.5" customHeight="1" x14ac:dyDescent="0.3">
      <c r="A9" s="3" t="s">
        <v>6</v>
      </c>
      <c r="B9" s="2">
        <v>380.1</v>
      </c>
      <c r="C9" s="2">
        <v>307.85199999999998</v>
      </c>
      <c r="D9" s="14">
        <v>299.00900000000001</v>
      </c>
    </row>
    <row r="10" spans="1:4" ht="49.5" customHeight="1" x14ac:dyDescent="0.3">
      <c r="A10" s="3" t="s">
        <v>7</v>
      </c>
      <c r="B10" s="2">
        <v>5221.7</v>
      </c>
      <c r="C10" s="2">
        <v>2746.0169999999998</v>
      </c>
      <c r="D10" s="14">
        <f>973.791+1253.992</f>
        <v>2227.7829999999999</v>
      </c>
    </row>
    <row r="11" spans="1:4" ht="49.5" customHeight="1" x14ac:dyDescent="0.3">
      <c r="A11" s="3" t="s">
        <v>8</v>
      </c>
      <c r="B11" s="2">
        <v>1091.5</v>
      </c>
      <c r="C11" s="2">
        <v>830.42</v>
      </c>
      <c r="D11" s="14">
        <f>158.68+558.774</f>
        <v>717.45399999999995</v>
      </c>
    </row>
    <row r="12" spans="1:4" ht="49.5" customHeight="1" x14ac:dyDescent="0.3">
      <c r="A12" s="3" t="s">
        <v>9</v>
      </c>
      <c r="B12" s="2">
        <v>2738.9</v>
      </c>
      <c r="C12" s="2">
        <v>2504.3270000000002</v>
      </c>
      <c r="D12" s="14">
        <f>788.138+1748.564</f>
        <v>2536.7020000000002</v>
      </c>
    </row>
    <row r="13" spans="1:4" ht="32.25" customHeight="1" thickBot="1" x14ac:dyDescent="0.35">
      <c r="A13" s="4" t="s">
        <v>0</v>
      </c>
      <c r="B13" s="5">
        <v>11410.4</v>
      </c>
      <c r="C13" s="5">
        <f>SUM(C4:C12)</f>
        <v>8550.9779999999992</v>
      </c>
      <c r="D13" s="15">
        <f>SUM(D4:D12)</f>
        <v>7833.0709999999999</v>
      </c>
    </row>
    <row r="16" spans="1:4" x14ac:dyDescent="0.3">
      <c r="C16" s="12"/>
      <c r="D16" s="12"/>
    </row>
  </sheetData>
  <mergeCells count="1">
    <mergeCell ref="A1:D1"/>
  </mergeCells>
  <printOptions horizontalCentered="1"/>
  <pageMargins left="0.11811023622047245" right="0.11811023622047245" top="0.73979166666666663" bottom="0.55118110236220474" header="0.31496062992125984" footer="0.31496062992125984"/>
  <pageSetup paperSize="9" scale="81" orientation="portrait" r:id="rId1"/>
  <headerFooter>
    <oddHeader>&amp;R&amp;"Times New Roman Tj,обычный"&amp;18Замимаи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 ПГИ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cp:lastPrinted>2025-07-02T11:39:25Z</cp:lastPrinted>
  <dcterms:created xsi:type="dcterms:W3CDTF">2024-07-12T11:38:54Z</dcterms:created>
  <dcterms:modified xsi:type="dcterms:W3CDTF">2025-07-23T11:28:38Z</dcterms:modified>
</cp:coreProperties>
</file>