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80.10\budget-4\4. Хисрав\Барои сайт\2026\3. Тасдиқшуда\"/>
    </mc:Choice>
  </mc:AlternateContent>
  <xr:revisionPtr revIDLastSave="0" documentId="13_ncr:1_{06FA9837-7CF4-44A4-A3C0-C3723D13BA78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2023-2028 бюджет" sheetId="45" r:id="rId1"/>
  </sheets>
  <definedNames>
    <definedName name="_xlnm.Print_Area" localSheetId="0">'2023-2028 бюджет'!$A$1:$R$48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7" i="45" l="1"/>
  <c r="O46" i="45"/>
  <c r="O48" i="45" s="1"/>
  <c r="M46" i="45"/>
  <c r="M47" i="45"/>
  <c r="M48" i="45" l="1"/>
  <c r="G47" i="45" l="1"/>
  <c r="G46" i="45"/>
  <c r="G48" i="45" l="1"/>
  <c r="E47" i="45"/>
  <c r="E46" i="45"/>
  <c r="E48" i="45" l="1"/>
  <c r="C47" i="45"/>
  <c r="C46" i="45"/>
  <c r="C48" i="45" l="1"/>
  <c r="D47" i="45" l="1"/>
  <c r="D46" i="45"/>
  <c r="D48" i="45" l="1"/>
  <c r="F47" i="45"/>
  <c r="F46" i="45"/>
  <c r="F48" i="45" l="1"/>
  <c r="B47" i="45"/>
  <c r="B46" i="45"/>
  <c r="B48" i="45" l="1"/>
</calcChain>
</file>

<file path=xl/sharedStrings.xml><?xml version="1.0" encoding="utf-8"?>
<sst xmlns="http://schemas.openxmlformats.org/spreadsheetml/2006/main" count="70" uniqueCount="40">
  <si>
    <t>Номгуй</t>
  </si>
  <si>
    <t>Бонки Исломии Рушд</t>
  </si>
  <si>
    <t>Фоизҳо</t>
  </si>
  <si>
    <t>дурнамо</t>
  </si>
  <si>
    <t>Қарзи асосӣ</t>
  </si>
  <si>
    <t>Бонки Умумиҷаҳонӣ</t>
  </si>
  <si>
    <t>ҶХ Хитой - Эксимбонк</t>
  </si>
  <si>
    <t>Ҳамагӣ қарзи асосӣ</t>
  </si>
  <si>
    <t>Ҳамагӣ фоизҳо</t>
  </si>
  <si>
    <t>Ҳамагӣ:</t>
  </si>
  <si>
    <t>Бардошти захиравӣ *</t>
  </si>
  <si>
    <t>Бонки Осиёии Рушд</t>
  </si>
  <si>
    <t>Фонди Кувайтии Рушд</t>
  </si>
  <si>
    <t>Фонди Саъудии Рушд</t>
  </si>
  <si>
    <t>Фонди Абу - Даби</t>
  </si>
  <si>
    <t>Бонки Аврупоии Сармоягузорӣ</t>
  </si>
  <si>
    <t>Бонки Осиёии Инвест.Инфросохт.</t>
  </si>
  <si>
    <t>Фонди ОПЕК</t>
  </si>
  <si>
    <t>Фаронса (Натиксис Банк)</t>
  </si>
  <si>
    <t>Евробондҳо (BNY Mellon)</t>
  </si>
  <si>
    <t>Фонди байн.рушди киш.(IFAD)</t>
  </si>
  <si>
    <t>ИМА (Commodity Credit Corporation)</t>
  </si>
  <si>
    <t>Фонди Авруосиёии Мyътадилгардонӣ ва Рушд</t>
  </si>
  <si>
    <t>Германия (KfW)</t>
  </si>
  <si>
    <t>соли 2021</t>
  </si>
  <si>
    <t>нақша</t>
  </si>
  <si>
    <t>соли 2020</t>
  </si>
  <si>
    <t>соли 2019</t>
  </si>
  <si>
    <t>соли 2022</t>
  </si>
  <si>
    <t>соли 2023</t>
  </si>
  <si>
    <t>соли 2024</t>
  </si>
  <si>
    <t>Туркманистон</t>
  </si>
  <si>
    <t>соли 2025</t>
  </si>
  <si>
    <t>иҷро</t>
  </si>
  <si>
    <t>Олмон (KfW)</t>
  </si>
  <si>
    <t>Бонки Аврупоии Таҷдид ва Рушд</t>
  </si>
  <si>
    <t>Хазинаи Байналмилалии Асъор</t>
  </si>
  <si>
    <t>иҷро (дар 9 моҳ)</t>
  </si>
  <si>
    <t>Хизматрасонии қарзи берунаи Ҷумҳурии Тоҷикистон аз ҳисоби 
буҷети давлатӣ барои солҳои 2023 - 2028</t>
  </si>
  <si>
    <t>бо млн долл. ИМА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</si>
</sst>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-* #,##0.00_-;\-* #,##0.00_-;_-* &quot;-&quot;??_-;_-@_-"/>
    <numFmt numFmtId="164" formatCode="_-* #,##0.00\ _₽_-;\-* #,##0.00\ _₽_-;_-* &quot;-&quot;??\ _₽_-;_-@_-"/>
    <numFmt numFmtId="165" formatCode="_-* #,##0.00_р_._-;\-* #,##0.00_р_._-;_-* &quot;-&quot;??_р_._-;_-@_-"/>
    <numFmt numFmtId="166" formatCode="_(&quot;$&quot;* #,##0.00_);_(&quot;$&quot;* \(#,##0.00\);_(&quot;$&quot;* &quot;-&quot;??_);_(@_)"/>
    <numFmt numFmtId="167" formatCode="_-* #,##0.0_р_._-;\-* #,##0.0_р_._-;_-* &quot;-&quot;??_р_._-;_-@_-"/>
  </numFmts>
  <fonts count="16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theme="1"/>
      <name val="Arial Cyr"/>
      <family val="2"/>
      <charset val="204"/>
    </font>
    <font>
      <sz val="10"/>
      <color indexed="8"/>
      <name val="Arial Cyr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8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2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165" fontId="3" fillId="0" borderId="0" applyFont="0" applyFill="0" applyBorder="0" applyAlignment="0" applyProtection="0"/>
    <xf numFmtId="0" fontId="4" fillId="0" borderId="0"/>
    <xf numFmtId="165" fontId="5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9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9" fillId="0" borderId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72">
    <xf numFmtId="0" fontId="0" fillId="0" borderId="0" xfId="0"/>
    <xf numFmtId="165" fontId="11" fillId="0" borderId="0" xfId="1" applyFont="1" applyFill="1" applyBorder="1" applyAlignment="1">
      <alignment horizontal="right"/>
    </xf>
    <xf numFmtId="165" fontId="11" fillId="0" borderId="0" xfId="1" applyFont="1" applyFill="1" applyBorder="1"/>
    <xf numFmtId="165" fontId="11" fillId="0" borderId="0" xfId="1" applyFont="1" applyFill="1" applyBorder="1" applyAlignment="1">
      <alignment horizontal="center"/>
    </xf>
    <xf numFmtId="0" fontId="11" fillId="0" borderId="0" xfId="0" applyFont="1" applyFill="1" applyBorder="1"/>
    <xf numFmtId="4" fontId="11" fillId="0" borderId="0" xfId="0" applyNumberFormat="1" applyFont="1" applyFill="1" applyBorder="1" applyAlignment="1">
      <alignment horizontal="right"/>
    </xf>
    <xf numFmtId="0" fontId="11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167" fontId="12" fillId="0" borderId="1" xfId="1" applyNumberFormat="1" applyFont="1" applyFill="1" applyBorder="1" applyAlignment="1">
      <alignment horizontal="center" vertical="center"/>
    </xf>
    <xf numFmtId="167" fontId="12" fillId="0" borderId="1" xfId="1" applyNumberFormat="1" applyFont="1" applyFill="1" applyBorder="1" applyAlignment="1">
      <alignment vertical="center"/>
    </xf>
    <xf numFmtId="167" fontId="12" fillId="0" borderId="1" xfId="0" applyNumberFormat="1" applyFont="1" applyFill="1" applyBorder="1" applyAlignment="1">
      <alignment vertical="center"/>
    </xf>
    <xf numFmtId="167" fontId="12" fillId="0" borderId="1" xfId="1" applyNumberFormat="1" applyFont="1" applyFill="1" applyBorder="1" applyAlignment="1">
      <alignment horizontal="center" vertical="center" wrapText="1"/>
    </xf>
    <xf numFmtId="167" fontId="14" fillId="0" borderId="1" xfId="1" applyNumberFormat="1" applyFont="1" applyFill="1" applyBorder="1" applyAlignment="1">
      <alignment vertical="center"/>
    </xf>
    <xf numFmtId="167" fontId="12" fillId="0" borderId="1" xfId="1" applyNumberFormat="1" applyFont="1" applyFill="1" applyBorder="1" applyAlignment="1">
      <alignment horizontal="left" vertical="center"/>
    </xf>
    <xf numFmtId="167" fontId="12" fillId="0" borderId="1" xfId="1" applyNumberFormat="1" applyFont="1" applyFill="1" applyBorder="1" applyAlignment="1">
      <alignment horizontal="left" vertical="center" wrapText="1"/>
    </xf>
    <xf numFmtId="167" fontId="14" fillId="0" borderId="1" xfId="0" applyNumberFormat="1" applyFont="1" applyFill="1" applyBorder="1" applyAlignment="1">
      <alignment horizontal="center" vertical="center"/>
    </xf>
    <xf numFmtId="167" fontId="14" fillId="0" borderId="1" xfId="0" applyNumberFormat="1" applyFont="1" applyFill="1" applyBorder="1" applyAlignment="1">
      <alignment horizontal="left" vertical="center"/>
    </xf>
    <xf numFmtId="0" fontId="14" fillId="0" borderId="3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167" fontId="12" fillId="0" borderId="3" xfId="1" applyNumberFormat="1" applyFont="1" applyFill="1" applyBorder="1" applyAlignment="1">
      <alignment horizontal="center" vertical="center"/>
    </xf>
    <xf numFmtId="167" fontId="12" fillId="0" borderId="3" xfId="1" applyNumberFormat="1" applyFont="1" applyFill="1" applyBorder="1" applyAlignment="1">
      <alignment vertical="center"/>
    </xf>
    <xf numFmtId="167" fontId="12" fillId="0" borderId="3" xfId="0" applyNumberFormat="1" applyFont="1" applyFill="1" applyBorder="1" applyAlignment="1">
      <alignment vertical="center"/>
    </xf>
    <xf numFmtId="0" fontId="12" fillId="0" borderId="8" xfId="0" applyFont="1" applyFill="1" applyBorder="1" applyAlignment="1">
      <alignment horizontal="left" vertical="center" wrapText="1"/>
    </xf>
    <xf numFmtId="167" fontId="14" fillId="0" borderId="2" xfId="1" applyNumberFormat="1" applyFont="1" applyFill="1" applyBorder="1" applyAlignment="1">
      <alignment horizontal="center" vertical="center"/>
    </xf>
    <xf numFmtId="167" fontId="14" fillId="0" borderId="2" xfId="1" applyNumberFormat="1" applyFont="1" applyFill="1" applyBorder="1" applyAlignment="1">
      <alignment vertical="center"/>
    </xf>
    <xf numFmtId="167" fontId="14" fillId="0" borderId="2" xfId="1" applyNumberFormat="1" applyFont="1" applyFill="1" applyBorder="1" applyAlignment="1">
      <alignment horizontal="left" vertical="center"/>
    </xf>
    <xf numFmtId="167" fontId="14" fillId="0" borderId="3" xfId="0" applyNumberFormat="1" applyFont="1" applyFill="1" applyBorder="1" applyAlignment="1">
      <alignment horizontal="left" vertical="center"/>
    </xf>
    <xf numFmtId="167" fontId="14" fillId="0" borderId="2" xfId="0" applyNumberFormat="1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167" fontId="12" fillId="0" borderId="3" xfId="0" applyNumberFormat="1" applyFont="1" applyFill="1" applyBorder="1" applyAlignment="1">
      <alignment horizontal="right" vertical="center"/>
    </xf>
    <xf numFmtId="167" fontId="12" fillId="0" borderId="1" xfId="0" applyNumberFormat="1" applyFont="1" applyFill="1" applyBorder="1" applyAlignment="1">
      <alignment horizontal="right" vertical="center"/>
    </xf>
    <xf numFmtId="167" fontId="14" fillId="0" borderId="1" xfId="0" applyNumberFormat="1" applyFont="1" applyFill="1" applyBorder="1" applyAlignment="1">
      <alignment horizontal="right" vertical="center"/>
    </xf>
    <xf numFmtId="167" fontId="14" fillId="0" borderId="2" xfId="0" applyNumberFormat="1" applyFont="1" applyFill="1" applyBorder="1" applyAlignment="1">
      <alignment horizontal="right" vertical="center"/>
    </xf>
    <xf numFmtId="167" fontId="14" fillId="0" borderId="2" xfId="0" applyNumberFormat="1" applyFont="1" applyFill="1" applyBorder="1" applyAlignment="1">
      <alignment vertical="center"/>
    </xf>
    <xf numFmtId="167" fontId="14" fillId="0" borderId="3" xfId="0" applyNumberFormat="1" applyFont="1" applyFill="1" applyBorder="1" applyAlignment="1">
      <alignment horizontal="center" vertical="center"/>
    </xf>
    <xf numFmtId="167" fontId="14" fillId="0" borderId="2" xfId="0" applyNumberFormat="1" applyFont="1" applyFill="1" applyBorder="1" applyAlignment="1">
      <alignment horizontal="center" vertical="center"/>
    </xf>
    <xf numFmtId="0" fontId="13" fillId="0" borderId="0" xfId="0" applyFont="1" applyFill="1"/>
    <xf numFmtId="165" fontId="10" fillId="0" borderId="0" xfId="1" applyFont="1" applyFill="1" applyBorder="1"/>
    <xf numFmtId="0" fontId="11" fillId="0" borderId="0" xfId="0" applyFont="1" applyFill="1"/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horizontal="justify" vertical="center"/>
    </xf>
    <xf numFmtId="167" fontId="12" fillId="0" borderId="5" xfId="0" applyNumberFormat="1" applyFont="1" applyFill="1" applyBorder="1" applyAlignment="1">
      <alignment vertical="center"/>
    </xf>
    <xf numFmtId="167" fontId="12" fillId="0" borderId="9" xfId="0" applyNumberFormat="1" applyFont="1" applyFill="1" applyBorder="1" applyAlignment="1">
      <alignment vertical="center"/>
    </xf>
    <xf numFmtId="167" fontId="14" fillId="0" borderId="7" xfId="0" applyNumberFormat="1" applyFont="1" applyFill="1" applyBorder="1" applyAlignment="1">
      <alignment vertical="center"/>
    </xf>
    <xf numFmtId="167" fontId="12" fillId="0" borderId="5" xfId="0" applyNumberFormat="1" applyFont="1" applyFill="1" applyBorder="1" applyAlignment="1">
      <alignment vertical="center"/>
    </xf>
    <xf numFmtId="167" fontId="12" fillId="0" borderId="9" xfId="0" applyNumberFormat="1" applyFont="1" applyFill="1" applyBorder="1" applyAlignment="1">
      <alignment vertical="center"/>
    </xf>
    <xf numFmtId="167" fontId="14" fillId="0" borderId="7" xfId="0" applyNumberFormat="1" applyFont="1" applyFill="1" applyBorder="1" applyAlignment="1">
      <alignment vertical="center"/>
    </xf>
    <xf numFmtId="167" fontId="14" fillId="0" borderId="7" xfId="0" applyNumberFormat="1" applyFont="1" applyFill="1" applyBorder="1" applyAlignment="1">
      <alignment horizontal="left" vertical="center"/>
    </xf>
    <xf numFmtId="167" fontId="14" fillId="0" borderId="5" xfId="0" applyNumberFormat="1" applyFont="1" applyFill="1" applyBorder="1" applyAlignment="1">
      <alignment horizontal="left" vertical="center"/>
    </xf>
    <xf numFmtId="167" fontId="14" fillId="0" borderId="9" xfId="0" applyNumberFormat="1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wrapText="1"/>
    </xf>
    <xf numFmtId="0" fontId="12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left" vertical="center" wrapText="1"/>
    </xf>
    <xf numFmtId="0" fontId="14" fillId="0" borderId="8" xfId="0" applyFont="1" applyFill="1" applyBorder="1" applyAlignment="1">
      <alignment horizontal="left" vertical="center" wrapText="1"/>
    </xf>
    <xf numFmtId="165" fontId="11" fillId="0" borderId="0" xfId="1" applyFont="1" applyFill="1" applyBorder="1" applyAlignment="1">
      <alignment horizontal="right" wrapText="1"/>
    </xf>
    <xf numFmtId="0" fontId="13" fillId="0" borderId="0" xfId="0" applyFont="1" applyFill="1" applyAlignment="1">
      <alignment wrapText="1"/>
    </xf>
    <xf numFmtId="165" fontId="11" fillId="0" borderId="0" xfId="1" applyFont="1" applyFill="1" applyBorder="1" applyAlignment="1">
      <alignment horizontal="center" wrapText="1"/>
    </xf>
    <xf numFmtId="4" fontId="11" fillId="0" borderId="0" xfId="0" applyNumberFormat="1" applyFont="1" applyFill="1" applyBorder="1" applyAlignment="1">
      <alignment horizontal="right" wrapText="1"/>
    </xf>
    <xf numFmtId="0" fontId="11" fillId="0" borderId="0" xfId="0" applyFont="1" applyFill="1" applyAlignment="1">
      <alignment horizontal="justify" vertical="center"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Border="1" applyAlignment="1">
      <alignment horizontal="right"/>
    </xf>
    <xf numFmtId="0" fontId="15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</cellXfs>
  <cellStyles count="43">
    <cellStyle name="Normal_2006 External DSA (baseline 03-02-07)" xfId="26" xr:uid="{00000000-0005-0000-0000-000000000000}"/>
    <cellStyle name="Денежный 2" xfId="25" xr:uid="{00000000-0005-0000-0000-000001000000}"/>
    <cellStyle name="Обычный" xfId="0" builtinId="0"/>
    <cellStyle name="Обычный 11" xfId="16" xr:uid="{00000000-0005-0000-0000-000003000000}"/>
    <cellStyle name="Обычный 12" xfId="17" xr:uid="{00000000-0005-0000-0000-000004000000}"/>
    <cellStyle name="Обычный 16" xfId="18" xr:uid="{00000000-0005-0000-0000-000005000000}"/>
    <cellStyle name="Обычный 17" xfId="19" xr:uid="{00000000-0005-0000-0000-000006000000}"/>
    <cellStyle name="Обычный 18" xfId="20" xr:uid="{00000000-0005-0000-0000-000007000000}"/>
    <cellStyle name="Обычный 19" xfId="21" xr:uid="{00000000-0005-0000-0000-000008000000}"/>
    <cellStyle name="Обычный 2" xfId="4" xr:uid="{00000000-0005-0000-0000-000009000000}"/>
    <cellStyle name="Обычный 2 2" xfId="12" xr:uid="{00000000-0005-0000-0000-00000A000000}"/>
    <cellStyle name="Обычный 2 3" xfId="6" xr:uid="{00000000-0005-0000-0000-00000B000000}"/>
    <cellStyle name="Обычный 2 3 2" xfId="35" xr:uid="{08C81006-F126-414E-AE0E-515D636CCED5}"/>
    <cellStyle name="Обычный 20" xfId="22" xr:uid="{00000000-0005-0000-0000-00000C000000}"/>
    <cellStyle name="Обычный 3" xfId="23" xr:uid="{00000000-0005-0000-0000-00000D000000}"/>
    <cellStyle name="Обычный 3 2" xfId="33" xr:uid="{00000000-0005-0000-0000-00000E000000}"/>
    <cellStyle name="Обычный 4" xfId="2" xr:uid="{00000000-0005-0000-0000-00000F000000}"/>
    <cellStyle name="Обычный 4 2" xfId="27" xr:uid="{00000000-0005-0000-0000-000010000000}"/>
    <cellStyle name="Обычный 5" xfId="13" xr:uid="{00000000-0005-0000-0000-000011000000}"/>
    <cellStyle name="Обычный 6" xfId="14" xr:uid="{00000000-0005-0000-0000-000012000000}"/>
    <cellStyle name="Обычный 6 2" xfId="34" xr:uid="{00000000-0005-0000-0000-000013000000}"/>
    <cellStyle name="Обычный 7" xfId="9" xr:uid="{00000000-0005-0000-0000-000014000000}"/>
    <cellStyle name="Обычный 7 2" xfId="38" xr:uid="{FAF5F3DD-058E-456A-97D9-E54F2E65EF08}"/>
    <cellStyle name="Обычный 8" xfId="30" xr:uid="{00000000-0005-0000-0000-000015000000}"/>
    <cellStyle name="Обычный 9" xfId="15" xr:uid="{00000000-0005-0000-0000-000016000000}"/>
    <cellStyle name="Процентный 2" xfId="8" xr:uid="{00000000-0005-0000-0000-000017000000}"/>
    <cellStyle name="Процентный 2 2" xfId="24" xr:uid="{00000000-0005-0000-0000-000018000000}"/>
    <cellStyle name="Процентный 2 3" xfId="37" xr:uid="{4D253392-DE4C-41B7-BC33-C6BF1836A86F}"/>
    <cellStyle name="Процентный 3" xfId="28" xr:uid="{00000000-0005-0000-0000-000019000000}"/>
    <cellStyle name="Процентный 4" xfId="11" xr:uid="{00000000-0005-0000-0000-00001A000000}"/>
    <cellStyle name="Процентный 4 2" xfId="40" xr:uid="{9EC6066D-329A-4C35-BACC-E6B0EE00A3A5}"/>
    <cellStyle name="Финансовый" xfId="1" builtinId="3"/>
    <cellStyle name="Финансовый 2" xfId="5" xr:uid="{00000000-0005-0000-0000-00001C000000}"/>
    <cellStyle name="Финансовый 2 2" xfId="29" xr:uid="{00000000-0005-0000-0000-00001D000000}"/>
    <cellStyle name="Финансовый 2 2 2" xfId="41" xr:uid="{05908086-C6DF-4A88-B6F9-81E1BCED6D6F}"/>
    <cellStyle name="Финансовый 2 3" xfId="7" xr:uid="{00000000-0005-0000-0000-00001E000000}"/>
    <cellStyle name="Финансовый 2 3 2" xfId="36" xr:uid="{BA277004-D395-4BB4-A388-C114DB557B1C}"/>
    <cellStyle name="Финансовый 3" xfId="3" xr:uid="{00000000-0005-0000-0000-00001F000000}"/>
    <cellStyle name="Финансовый 4" xfId="10" xr:uid="{00000000-0005-0000-0000-000020000000}"/>
    <cellStyle name="Финансовый 4 2" xfId="39" xr:uid="{A3F4832D-57C4-465D-9A8F-C883AA6AACCA}"/>
    <cellStyle name="Финансовый 5" xfId="31" xr:uid="{00000000-0005-0000-0000-000021000000}"/>
    <cellStyle name="Финансовый 6" xfId="32" xr:uid="{00000000-0005-0000-0000-000022000000}"/>
    <cellStyle name="Финансовый 6 2" xfId="42" xr:uid="{0487F0ED-DFC3-4B99-982B-68E5BB9AA313}"/>
  </cellStyles>
  <dxfs count="2">
    <dxf>
      <font>
        <b val="0"/>
        <i val="0"/>
        <strike val="0"/>
      </font>
      <border>
        <left style="medium">
          <color theme="3" tint="-0.24994659260841701"/>
        </left>
        <right style="medium">
          <color theme="3" tint="-0.24994659260841701"/>
        </right>
        <top style="medium">
          <color theme="3" tint="-0.24994659260841701"/>
        </top>
        <bottom style="medium">
          <color theme="3" tint="-0.24994659260841701"/>
        </bottom>
        <vertical style="thin">
          <color theme="3" tint="-0.24994659260841701"/>
        </vertical>
        <horizontal style="thin">
          <color theme="3" tint="-0.24994659260841701"/>
        </horizontal>
      </border>
    </dxf>
    <dxf>
      <fill>
        <patternFill>
          <bgColor theme="7" tint="0.59996337778862885"/>
        </patternFill>
      </fill>
    </dxf>
  </dxfs>
  <tableStyles count="1" defaultTableStyle="TableStyleMedium9" defaultPivotStyle="PivotStyleLight16">
    <tableStyle name="Nailya" pivot="0" count="2" xr9:uid="{00000000-0011-0000-FFFF-FFFF00000000}">
      <tableStyleElement type="firstRowStripe" dxfId="1"/>
      <tableStyleElement type="firstColumnStripe" size="3" dxfId="0"/>
    </tableStyle>
  </tableStyles>
  <colors>
    <mruColors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69"/>
  <sheetViews>
    <sheetView tabSelected="1" zoomScale="70" zoomScaleNormal="70" zoomScaleSheetLayoutView="70" workbookViewId="0">
      <selection activeCell="A5" sqref="A5:Q5"/>
    </sheetView>
  </sheetViews>
  <sheetFormatPr defaultColWidth="9.140625" defaultRowHeight="18.75" x14ac:dyDescent="0.3"/>
  <cols>
    <col min="1" max="1" width="56" style="52" customWidth="1"/>
    <col min="2" max="2" width="17.5703125" style="6" hidden="1" customWidth="1"/>
    <col min="3" max="3" width="15.28515625" style="6" hidden="1" customWidth="1"/>
    <col min="4" max="9" width="17.42578125" style="4" hidden="1" customWidth="1"/>
    <col min="10" max="18" width="15.42578125" style="4" customWidth="1"/>
    <col min="19" max="16384" width="9.140625" style="4"/>
  </cols>
  <sheetData>
    <row r="1" spans="1:18" ht="54" customHeight="1" x14ac:dyDescent="0.3">
      <c r="A1" s="66" t="s">
        <v>38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</row>
    <row r="2" spans="1:18" ht="33" customHeight="1" thickBot="1" x14ac:dyDescent="0.35">
      <c r="J2" s="65" t="s">
        <v>39</v>
      </c>
      <c r="K2" s="65"/>
      <c r="L2" s="65"/>
      <c r="M2" s="65"/>
      <c r="N2" s="65"/>
      <c r="O2" s="65"/>
      <c r="P2" s="65"/>
      <c r="Q2" s="65"/>
      <c r="R2" s="65"/>
    </row>
    <row r="3" spans="1:18" ht="24" customHeight="1" x14ac:dyDescent="0.3">
      <c r="A3" s="70" t="s">
        <v>0</v>
      </c>
      <c r="B3" s="69" t="s">
        <v>27</v>
      </c>
      <c r="C3" s="69"/>
      <c r="D3" s="69" t="s">
        <v>26</v>
      </c>
      <c r="E3" s="69"/>
      <c r="F3" s="69" t="s">
        <v>24</v>
      </c>
      <c r="G3" s="69"/>
      <c r="H3" s="69" t="s">
        <v>28</v>
      </c>
      <c r="I3" s="69"/>
      <c r="J3" s="69" t="s">
        <v>29</v>
      </c>
      <c r="K3" s="69"/>
      <c r="L3" s="69" t="s">
        <v>30</v>
      </c>
      <c r="M3" s="69"/>
      <c r="N3" s="69" t="s">
        <v>32</v>
      </c>
      <c r="O3" s="69"/>
      <c r="P3" s="17">
        <v>2026</v>
      </c>
      <c r="Q3" s="17">
        <v>2027</v>
      </c>
      <c r="R3" s="18">
        <v>2028</v>
      </c>
    </row>
    <row r="4" spans="1:18" ht="70.5" thickBot="1" x14ac:dyDescent="0.35">
      <c r="A4" s="71"/>
      <c r="B4" s="28" t="s">
        <v>25</v>
      </c>
      <c r="C4" s="28" t="s">
        <v>33</v>
      </c>
      <c r="D4" s="28" t="s">
        <v>25</v>
      </c>
      <c r="E4" s="28" t="s">
        <v>33</v>
      </c>
      <c r="F4" s="28" t="s">
        <v>25</v>
      </c>
      <c r="G4" s="28" t="s">
        <v>33</v>
      </c>
      <c r="H4" s="28" t="s">
        <v>25</v>
      </c>
      <c r="I4" s="28" t="s">
        <v>33</v>
      </c>
      <c r="J4" s="28" t="s">
        <v>25</v>
      </c>
      <c r="K4" s="28" t="s">
        <v>33</v>
      </c>
      <c r="L4" s="28" t="s">
        <v>25</v>
      </c>
      <c r="M4" s="28" t="s">
        <v>33</v>
      </c>
      <c r="N4" s="51" t="s">
        <v>25</v>
      </c>
      <c r="O4" s="51" t="s">
        <v>37</v>
      </c>
      <c r="P4" s="28" t="s">
        <v>25</v>
      </c>
      <c r="Q4" s="28" t="s">
        <v>3</v>
      </c>
      <c r="R4" s="29" t="s">
        <v>3</v>
      </c>
    </row>
    <row r="5" spans="1:18" ht="21" customHeight="1" thickBot="1" x14ac:dyDescent="0.35">
      <c r="A5" s="68" t="s">
        <v>4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</row>
    <row r="6" spans="1:18" ht="23.25" x14ac:dyDescent="0.3">
      <c r="A6" s="53" t="s">
        <v>5</v>
      </c>
      <c r="B6" s="19">
        <v>11.72424899</v>
      </c>
      <c r="C6" s="19">
        <v>10.40451157</v>
      </c>
      <c r="D6" s="30">
        <v>12.225067769999999</v>
      </c>
      <c r="E6" s="21">
        <v>11.082440779999999</v>
      </c>
      <c r="F6" s="30">
        <v>15.16202743</v>
      </c>
      <c r="G6" s="30">
        <v>14.02362394</v>
      </c>
      <c r="H6" s="20">
        <v>16.961029449999998</v>
      </c>
      <c r="I6" s="20">
        <v>14.76477523</v>
      </c>
      <c r="J6" s="20">
        <v>19.070212100000003</v>
      </c>
      <c r="K6" s="20">
        <v>16.62076901</v>
      </c>
      <c r="L6" s="20">
        <v>21.001391649999999</v>
      </c>
      <c r="M6" s="20">
        <v>17.468328100000001</v>
      </c>
      <c r="N6" s="20">
        <v>20.20503682</v>
      </c>
      <c r="O6" s="20">
        <v>12.615480229999999</v>
      </c>
      <c r="P6" s="21">
        <v>21.239989999999999</v>
      </c>
      <c r="Q6" s="21">
        <v>21.672702519999998</v>
      </c>
      <c r="R6" s="42">
        <v>26.485416000000001</v>
      </c>
    </row>
    <row r="7" spans="1:18" ht="23.25" x14ac:dyDescent="0.3">
      <c r="A7" s="22" t="s">
        <v>11</v>
      </c>
      <c r="B7" s="8">
        <v>15.742078900000001</v>
      </c>
      <c r="C7" s="8">
        <v>14.0698267</v>
      </c>
      <c r="D7" s="31">
        <v>15.742078900000001</v>
      </c>
      <c r="E7" s="10">
        <v>14.171583550000001</v>
      </c>
      <c r="F7" s="31">
        <v>15.742078900000001</v>
      </c>
      <c r="G7" s="31">
        <v>14.51249977</v>
      </c>
      <c r="H7" s="9">
        <v>15.742079859999999</v>
      </c>
      <c r="I7" s="9">
        <v>13.650054470000001</v>
      </c>
      <c r="J7" s="9">
        <v>15.742079859999999</v>
      </c>
      <c r="K7" s="9">
        <v>13.57991854</v>
      </c>
      <c r="L7" s="9">
        <v>18.045605940000002</v>
      </c>
      <c r="M7" s="9">
        <v>16.096320939999998</v>
      </c>
      <c r="N7" s="9">
        <v>15.288022539999998</v>
      </c>
      <c r="O7" s="9">
        <v>10.16171703</v>
      </c>
      <c r="P7" s="10">
        <v>20.356455649999997</v>
      </c>
      <c r="Q7" s="10">
        <v>21.856455649999997</v>
      </c>
      <c r="R7" s="43">
        <v>21.224537999999999</v>
      </c>
    </row>
    <row r="8" spans="1:18" ht="23.25" x14ac:dyDescent="0.3">
      <c r="A8" s="22" t="s">
        <v>1</v>
      </c>
      <c r="B8" s="8">
        <v>10.915018699999999</v>
      </c>
      <c r="C8" s="8">
        <v>10.714604320000001</v>
      </c>
      <c r="D8" s="31">
        <v>11.422168699999999</v>
      </c>
      <c r="E8" s="10">
        <v>11.89974484</v>
      </c>
      <c r="F8" s="31">
        <v>13.644719199999999</v>
      </c>
      <c r="G8" s="31">
        <v>11.944930640000001</v>
      </c>
      <c r="H8" s="9">
        <v>14.034249750000001</v>
      </c>
      <c r="I8" s="9">
        <v>13.421068500000001</v>
      </c>
      <c r="J8" s="9">
        <v>19.369074219999998</v>
      </c>
      <c r="K8" s="9">
        <v>13.597244910000001</v>
      </c>
      <c r="L8" s="9">
        <v>20.760725109999999</v>
      </c>
      <c r="M8" s="9">
        <v>14.418713439999999</v>
      </c>
      <c r="N8" s="9">
        <v>13.703622620000001</v>
      </c>
      <c r="O8" s="9">
        <v>8.0436376900000006</v>
      </c>
      <c r="P8" s="10">
        <v>15.855480999999999</v>
      </c>
      <c r="Q8" s="10">
        <v>17.96187488</v>
      </c>
      <c r="R8" s="43">
        <v>15.11242</v>
      </c>
    </row>
    <row r="9" spans="1:18" ht="23.25" x14ac:dyDescent="0.3">
      <c r="A9" s="22" t="s">
        <v>17</v>
      </c>
      <c r="B9" s="8">
        <v>4.0205599999999997</v>
      </c>
      <c r="C9" s="8">
        <v>4.1119700000000003</v>
      </c>
      <c r="D9" s="31">
        <v>3.8944299999999998</v>
      </c>
      <c r="E9" s="10">
        <v>4.1120934</v>
      </c>
      <c r="F9" s="31">
        <v>3.5014400000000001</v>
      </c>
      <c r="G9" s="31">
        <v>3.5928499999999999</v>
      </c>
      <c r="H9" s="9">
        <v>4.7261800000000003</v>
      </c>
      <c r="I9" s="9">
        <v>4.7261800000000003</v>
      </c>
      <c r="J9" s="9">
        <v>5.0595100000000004</v>
      </c>
      <c r="K9" s="9">
        <v>5.0595100000000004</v>
      </c>
      <c r="L9" s="9">
        <v>5.1939734</v>
      </c>
      <c r="M9" s="9">
        <v>5.1939000699999998</v>
      </c>
      <c r="N9" s="9">
        <v>5.0952052300000004</v>
      </c>
      <c r="O9" s="9">
        <v>4.3923444500000004</v>
      </c>
      <c r="P9" s="10">
        <v>7.6384433200000004</v>
      </c>
      <c r="Q9" s="10">
        <v>7.6384433200000004</v>
      </c>
      <c r="R9" s="43">
        <v>6.8780229999999998</v>
      </c>
    </row>
    <row r="10" spans="1:18" ht="46.5" x14ac:dyDescent="0.3">
      <c r="A10" s="22" t="s">
        <v>21</v>
      </c>
      <c r="B10" s="8">
        <v>0.98322186</v>
      </c>
      <c r="C10" s="8">
        <v>0.98322186</v>
      </c>
      <c r="D10" s="31">
        <v>0.98322186</v>
      </c>
      <c r="E10" s="10">
        <v>0.98322186</v>
      </c>
      <c r="F10" s="31">
        <v>0.98322186</v>
      </c>
      <c r="G10" s="31">
        <v>0.98322186</v>
      </c>
      <c r="H10" s="9">
        <v>0.98322186</v>
      </c>
      <c r="I10" s="9">
        <v>0.98322186</v>
      </c>
      <c r="J10" s="9">
        <v>0.57778061999999997</v>
      </c>
      <c r="K10" s="9">
        <v>0.48549219999999998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0">
        <v>0</v>
      </c>
      <c r="R10" s="43">
        <v>0</v>
      </c>
    </row>
    <row r="11" spans="1:18" ht="23.25" x14ac:dyDescent="0.3">
      <c r="A11" s="22" t="s">
        <v>12</v>
      </c>
      <c r="B11" s="8">
        <v>3.0120858199999998</v>
      </c>
      <c r="C11" s="8">
        <v>2.9857370099999998</v>
      </c>
      <c r="D11" s="31">
        <v>3.0117251600000001</v>
      </c>
      <c r="E11" s="10">
        <v>1.1307880800000001</v>
      </c>
      <c r="F11" s="31">
        <v>3.0117251600000001</v>
      </c>
      <c r="G11" s="31">
        <v>3.0014566600000001</v>
      </c>
      <c r="H11" s="9">
        <v>3.6068312200000001</v>
      </c>
      <c r="I11" s="9">
        <v>2.9763735099999997</v>
      </c>
      <c r="J11" s="9">
        <v>3.0117217200000002</v>
      </c>
      <c r="K11" s="9">
        <v>4.9467557600000003</v>
      </c>
      <c r="L11" s="9">
        <v>4.3043815999999993</v>
      </c>
      <c r="M11" s="9">
        <v>4.9582912600000002</v>
      </c>
      <c r="N11" s="9">
        <v>4.8791844000000006</v>
      </c>
      <c r="O11" s="9">
        <v>2.1046820300000002</v>
      </c>
      <c r="P11" s="10">
        <v>4.4539872000000003</v>
      </c>
      <c r="Q11" s="10">
        <v>3.4539872000000003</v>
      </c>
      <c r="R11" s="43">
        <v>3.4539870000000001</v>
      </c>
    </row>
    <row r="12" spans="1:18" ht="23.25" x14ac:dyDescent="0.3">
      <c r="A12" s="22" t="s">
        <v>13</v>
      </c>
      <c r="B12" s="8">
        <v>4.1679699399999999</v>
      </c>
      <c r="C12" s="8">
        <v>4.2672354100000005</v>
      </c>
      <c r="D12" s="31">
        <v>4.1682355400000004</v>
      </c>
      <c r="E12" s="10">
        <v>4.2659566500000006</v>
      </c>
      <c r="F12" s="31">
        <v>4.1682355400000004</v>
      </c>
      <c r="G12" s="31">
        <v>4.2674075499999997</v>
      </c>
      <c r="H12" s="9">
        <v>5.6398930700000003</v>
      </c>
      <c r="I12" s="9">
        <v>5.7815156400000003</v>
      </c>
      <c r="J12" s="9">
        <v>7.1062387199999995</v>
      </c>
      <c r="K12" s="9">
        <v>7.2886598400000002</v>
      </c>
      <c r="L12" s="9">
        <v>7.7287915499999995</v>
      </c>
      <c r="M12" s="9">
        <v>7.9262165099999997</v>
      </c>
      <c r="N12" s="9">
        <v>7.7513443799999999</v>
      </c>
      <c r="O12" s="9">
        <v>4.7878458000000004</v>
      </c>
      <c r="P12" s="10">
        <v>8.3513443800000005</v>
      </c>
      <c r="Q12" s="10">
        <v>8.3513443800000005</v>
      </c>
      <c r="R12" s="43">
        <v>7.7537570000000002</v>
      </c>
    </row>
    <row r="13" spans="1:18" ht="23.25" x14ac:dyDescent="0.3">
      <c r="A13" s="22" t="s">
        <v>6</v>
      </c>
      <c r="B13" s="8">
        <v>60.871084859999996</v>
      </c>
      <c r="C13" s="8">
        <v>60.871084859999996</v>
      </c>
      <c r="D13" s="31">
        <v>60.871084859999996</v>
      </c>
      <c r="E13" s="10">
        <v>30.435542429999998</v>
      </c>
      <c r="F13" s="31">
        <v>63.168356860000003</v>
      </c>
      <c r="G13" s="31">
        <v>63.168356860000003</v>
      </c>
      <c r="H13" s="9">
        <v>81.726227219999998</v>
      </c>
      <c r="I13" s="9">
        <v>83.984545269999998</v>
      </c>
      <c r="J13" s="9">
        <v>84.277148540000013</v>
      </c>
      <c r="K13" s="9">
        <v>84.20111292</v>
      </c>
      <c r="L13" s="9">
        <v>96.263131529999995</v>
      </c>
      <c r="M13" s="9">
        <v>84.193958269999996</v>
      </c>
      <c r="N13" s="9">
        <v>85.237611999999999</v>
      </c>
      <c r="O13" s="9">
        <v>82.699346410000004</v>
      </c>
      <c r="P13" s="10">
        <v>113.33053331999999</v>
      </c>
      <c r="Q13" s="10">
        <v>113.33053331999999</v>
      </c>
      <c r="R13" s="43">
        <v>71.058053999999998</v>
      </c>
    </row>
    <row r="14" spans="1:18" ht="23.25" x14ac:dyDescent="0.3">
      <c r="A14" s="22" t="s">
        <v>34</v>
      </c>
      <c r="B14" s="8">
        <v>0.83030910000000002</v>
      </c>
      <c r="C14" s="8">
        <v>0.67388886000000003</v>
      </c>
      <c r="D14" s="31">
        <v>0.83030910000000002</v>
      </c>
      <c r="E14" s="10">
        <v>0.33654107</v>
      </c>
      <c r="F14" s="31">
        <v>0.83030910000000002</v>
      </c>
      <c r="G14" s="31">
        <v>0.69476923999999995</v>
      </c>
      <c r="H14" s="9">
        <v>0.95210660000000003</v>
      </c>
      <c r="I14" s="9">
        <v>0.69967829999999998</v>
      </c>
      <c r="J14" s="9">
        <v>0.83030910000000002</v>
      </c>
      <c r="K14" s="9">
        <v>0.78765227000000004</v>
      </c>
      <c r="L14" s="9">
        <v>0.83030910000000002</v>
      </c>
      <c r="M14" s="9">
        <v>0.69788751000000004</v>
      </c>
      <c r="N14" s="9">
        <v>0.83030910000000002</v>
      </c>
      <c r="O14" s="9">
        <v>0.34817967</v>
      </c>
      <c r="P14" s="10">
        <v>0.83030910000000002</v>
      </c>
      <c r="Q14" s="10">
        <v>0.83030910000000002</v>
      </c>
      <c r="R14" s="43">
        <v>0.83030899999999996</v>
      </c>
    </row>
    <row r="15" spans="1:18" ht="23.25" x14ac:dyDescent="0.3">
      <c r="A15" s="22" t="s">
        <v>35</v>
      </c>
      <c r="B15" s="8">
        <v>5.8333333200000004</v>
      </c>
      <c r="C15" s="8">
        <v>3.4472027299999994</v>
      </c>
      <c r="D15" s="31">
        <v>3.6310370000000001</v>
      </c>
      <c r="E15" s="10">
        <v>5.47348429</v>
      </c>
      <c r="F15" s="31">
        <v>5.4889935199999993</v>
      </c>
      <c r="G15" s="31">
        <v>6.1516165999999997</v>
      </c>
      <c r="H15" s="9">
        <v>7.2457503199999991</v>
      </c>
      <c r="I15" s="9">
        <v>7.2814054100000005</v>
      </c>
      <c r="J15" s="9">
        <v>6.2210424800000004</v>
      </c>
      <c r="K15" s="9">
        <v>6.8175961599999999</v>
      </c>
      <c r="L15" s="9">
        <v>16.935328200000001</v>
      </c>
      <c r="M15" s="9">
        <v>16.008529450000001</v>
      </c>
      <c r="N15" s="9">
        <v>14.935328199999999</v>
      </c>
      <c r="O15" s="9">
        <v>9.2451270799999996</v>
      </c>
      <c r="P15" s="10">
        <v>13.378861260000001</v>
      </c>
      <c r="Q15" s="10">
        <v>17.878861260000001</v>
      </c>
      <c r="R15" s="43">
        <v>17.685856000000001</v>
      </c>
    </row>
    <row r="16" spans="1:18" ht="23.25" x14ac:dyDescent="0.3">
      <c r="A16" s="22" t="s">
        <v>14</v>
      </c>
      <c r="B16" s="8">
        <v>1.00013614</v>
      </c>
      <c r="C16" s="8">
        <v>1.0251972600000001</v>
      </c>
      <c r="D16" s="31">
        <v>1.00013614</v>
      </c>
      <c r="E16" s="10">
        <v>1.02394619</v>
      </c>
      <c r="F16" s="31">
        <v>1.00013614</v>
      </c>
      <c r="G16" s="31">
        <v>1.0240775799999999</v>
      </c>
      <c r="H16" s="9">
        <v>1.00013614</v>
      </c>
      <c r="I16" s="9">
        <v>1.02683104</v>
      </c>
      <c r="J16" s="9">
        <v>1.00013614</v>
      </c>
      <c r="K16" s="9">
        <v>1.02620694</v>
      </c>
      <c r="L16" s="9">
        <v>1.00013614</v>
      </c>
      <c r="M16" s="9">
        <v>1.0265290300000001</v>
      </c>
      <c r="N16" s="9">
        <v>1.00013614</v>
      </c>
      <c r="O16" s="9">
        <v>0.51224910000000001</v>
      </c>
      <c r="P16" s="10">
        <v>1.00013614</v>
      </c>
      <c r="Q16" s="10">
        <v>1.00013614</v>
      </c>
      <c r="R16" s="43">
        <v>1.0001359999999999</v>
      </c>
    </row>
    <row r="17" spans="1:18" ht="46.5" x14ac:dyDescent="0.3">
      <c r="A17" s="22" t="s">
        <v>22</v>
      </c>
      <c r="B17" s="11">
        <v>4.6666666599999997</v>
      </c>
      <c r="C17" s="11">
        <v>4.6666666599999997</v>
      </c>
      <c r="D17" s="31">
        <v>4.6666666599999997</v>
      </c>
      <c r="E17" s="10">
        <v>4.6666666599999997</v>
      </c>
      <c r="F17" s="31">
        <v>5.3118276600000005</v>
      </c>
      <c r="G17" s="31">
        <v>5.9569886600000004</v>
      </c>
      <c r="H17" s="9">
        <v>5.9569886600000004</v>
      </c>
      <c r="I17" s="9">
        <v>7.2473106600000001</v>
      </c>
      <c r="J17" s="9">
        <v>5.9569886600000004</v>
      </c>
      <c r="K17" s="9">
        <v>7.2473106600000001</v>
      </c>
      <c r="L17" s="9">
        <v>5.9569886600000004</v>
      </c>
      <c r="M17" s="9">
        <v>6.6021496600000003</v>
      </c>
      <c r="N17" s="9">
        <v>7.55698866</v>
      </c>
      <c r="O17" s="9">
        <v>5.9569886600000004</v>
      </c>
      <c r="P17" s="10">
        <v>7.55698866</v>
      </c>
      <c r="Q17" s="10">
        <v>7.55698866</v>
      </c>
      <c r="R17" s="43">
        <v>9.1569880000000001</v>
      </c>
    </row>
    <row r="18" spans="1:18" ht="23.25" x14ac:dyDescent="0.3">
      <c r="A18" s="22" t="s">
        <v>15</v>
      </c>
      <c r="B18" s="8">
        <v>0</v>
      </c>
      <c r="C18" s="8">
        <v>0</v>
      </c>
      <c r="D18" s="31">
        <v>0.88187826000000002</v>
      </c>
      <c r="E18" s="10">
        <v>0.87001571</v>
      </c>
      <c r="F18" s="31">
        <v>0.88187826000000002</v>
      </c>
      <c r="G18" s="31">
        <v>0.88187826000000002</v>
      </c>
      <c r="H18" s="9">
        <v>0.88187826000000002</v>
      </c>
      <c r="I18" s="9">
        <v>1.17874002</v>
      </c>
      <c r="J18" s="9">
        <v>1.70954158</v>
      </c>
      <c r="K18" s="9">
        <v>1.5247347900000001</v>
      </c>
      <c r="L18" s="9">
        <v>1.70954158</v>
      </c>
      <c r="M18" s="9">
        <v>1.5401662700000001</v>
      </c>
      <c r="N18" s="9">
        <v>1.70954158</v>
      </c>
      <c r="O18" s="9">
        <v>1.54213811</v>
      </c>
      <c r="P18" s="10">
        <v>1.70954158</v>
      </c>
      <c r="Q18" s="10">
        <v>1.70954158</v>
      </c>
      <c r="R18" s="43">
        <v>1.709541</v>
      </c>
    </row>
    <row r="19" spans="1:18" ht="23.25" x14ac:dyDescent="0.3">
      <c r="A19" s="22" t="s">
        <v>16</v>
      </c>
      <c r="B19" s="8">
        <v>1.1458333300000001</v>
      </c>
      <c r="C19" s="8">
        <v>0.38431082</v>
      </c>
      <c r="D19" s="31">
        <v>2.2916666600000002</v>
      </c>
      <c r="E19" s="10">
        <v>1.2757468000000001</v>
      </c>
      <c r="F19" s="31">
        <v>2.2916666600000002</v>
      </c>
      <c r="G19" s="31">
        <v>1.66648095</v>
      </c>
      <c r="H19" s="9">
        <v>3.7916666600000002</v>
      </c>
      <c r="I19" s="9">
        <v>2.7860779300000003</v>
      </c>
      <c r="J19" s="9">
        <v>5.2916666599999997</v>
      </c>
      <c r="K19" s="9">
        <v>3.70099278</v>
      </c>
      <c r="L19" s="9">
        <v>5.2916666599999997</v>
      </c>
      <c r="M19" s="9">
        <v>4.4505722900000002</v>
      </c>
      <c r="N19" s="9">
        <v>5.1344783200000004</v>
      </c>
      <c r="O19" s="9">
        <v>3.50574633</v>
      </c>
      <c r="P19" s="10">
        <v>4.97475062</v>
      </c>
      <c r="Q19" s="10">
        <v>4.97475062</v>
      </c>
      <c r="R19" s="43">
        <v>4.9747510000000004</v>
      </c>
    </row>
    <row r="20" spans="1:18" ht="23.25" x14ac:dyDescent="0.3">
      <c r="A20" s="22" t="s">
        <v>31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9">
        <v>0.59782000000000002</v>
      </c>
      <c r="I20" s="9">
        <v>0.59782000000000002</v>
      </c>
      <c r="J20" s="9">
        <v>0.59782000000000002</v>
      </c>
      <c r="K20" s="9">
        <v>0.59782000000000002</v>
      </c>
      <c r="L20" s="9">
        <v>0.59782000000000002</v>
      </c>
      <c r="M20" s="9">
        <v>0.59782000000000002</v>
      </c>
      <c r="N20" s="9">
        <v>0.59782000000000002</v>
      </c>
      <c r="O20" s="9">
        <v>0.59782000000000002</v>
      </c>
      <c r="P20" s="10">
        <v>0.59782000000000002</v>
      </c>
      <c r="Q20" s="10">
        <v>0</v>
      </c>
      <c r="R20" s="43">
        <v>0</v>
      </c>
    </row>
    <row r="21" spans="1:18" ht="23.25" x14ac:dyDescent="0.3">
      <c r="A21" s="22" t="s">
        <v>19</v>
      </c>
      <c r="B21" s="8"/>
      <c r="C21" s="8"/>
      <c r="D21" s="8"/>
      <c r="E21" s="8"/>
      <c r="F21" s="8"/>
      <c r="G21" s="8"/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166.66666666</v>
      </c>
      <c r="O21" s="9">
        <v>166.66666666</v>
      </c>
      <c r="P21" s="10">
        <v>166.66666666</v>
      </c>
      <c r="Q21" s="10">
        <v>166.66666666</v>
      </c>
      <c r="R21" s="43">
        <v>0</v>
      </c>
    </row>
    <row r="22" spans="1:18" ht="23.25" x14ac:dyDescent="0.3">
      <c r="A22" s="22" t="s">
        <v>36</v>
      </c>
      <c r="B22" s="8"/>
      <c r="C22" s="8"/>
      <c r="D22" s="8"/>
      <c r="E22" s="8"/>
      <c r="F22" s="8"/>
      <c r="G22" s="8"/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18.7</v>
      </c>
      <c r="O22" s="9">
        <v>0</v>
      </c>
      <c r="P22" s="10">
        <v>37.6</v>
      </c>
      <c r="Q22" s="10">
        <v>37.6</v>
      </c>
      <c r="R22" s="43">
        <v>37.6</v>
      </c>
    </row>
    <row r="23" spans="1:18" ht="23.25" x14ac:dyDescent="0.3">
      <c r="A23" s="22" t="s">
        <v>20</v>
      </c>
      <c r="B23" s="8"/>
      <c r="C23" s="8"/>
      <c r="D23" s="8"/>
      <c r="E23" s="8"/>
      <c r="F23" s="8"/>
      <c r="G23" s="8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0.31826564000000002</v>
      </c>
      <c r="Q23" s="10">
        <v>0.31826564000000002</v>
      </c>
      <c r="R23" s="43">
        <v>0.82926599999999995</v>
      </c>
    </row>
    <row r="24" spans="1:18" ht="23.25" thickBot="1" x14ac:dyDescent="0.35">
      <c r="A24" s="54" t="s">
        <v>7</v>
      </c>
      <c r="B24" s="23">
        <v>124.91254761999998</v>
      </c>
      <c r="C24" s="23">
        <v>118.60545806</v>
      </c>
      <c r="D24" s="23">
        <v>125.61970660999998</v>
      </c>
      <c r="E24" s="23">
        <v>91.727772310000006</v>
      </c>
      <c r="F24" s="23">
        <v>135.18661628999999</v>
      </c>
      <c r="G24" s="23">
        <v>131.87015857</v>
      </c>
      <c r="H24" s="23">
        <v>163.84605907000002</v>
      </c>
      <c r="I24" s="23">
        <v>161.10559784</v>
      </c>
      <c r="J24" s="23">
        <v>175.82127040000003</v>
      </c>
      <c r="K24" s="23">
        <v>167.48177678000002</v>
      </c>
      <c r="L24" s="24">
        <v>205.61979111999997</v>
      </c>
      <c r="M24" s="24">
        <v>181.17938279999998</v>
      </c>
      <c r="N24" s="24">
        <v>369.29129664999999</v>
      </c>
      <c r="O24" s="24">
        <v>313.17996925</v>
      </c>
      <c r="P24" s="34">
        <v>425.85957452999997</v>
      </c>
      <c r="Q24" s="34">
        <v>432.80086092999994</v>
      </c>
      <c r="R24" s="44">
        <v>225.75304199999999</v>
      </c>
    </row>
    <row r="25" spans="1:18" ht="19.5" customHeight="1" thickBot="1" x14ac:dyDescent="0.35">
      <c r="A25" s="68" t="s">
        <v>2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</row>
    <row r="26" spans="1:18" ht="23.25" x14ac:dyDescent="0.3">
      <c r="A26" s="53" t="s">
        <v>5</v>
      </c>
      <c r="B26" s="19">
        <v>4.0149496300000003</v>
      </c>
      <c r="C26" s="19">
        <v>2.7967559500000001</v>
      </c>
      <c r="D26" s="30">
        <v>4.09613418</v>
      </c>
      <c r="E26" s="21">
        <v>2.8780864900000003</v>
      </c>
      <c r="F26" s="30">
        <v>4.0676613000000001</v>
      </c>
      <c r="G26" s="30">
        <v>3.0826250900000001</v>
      </c>
      <c r="H26" s="20">
        <v>3.9931427899999998</v>
      </c>
      <c r="I26" s="20">
        <v>2.8782043899999996</v>
      </c>
      <c r="J26" s="20">
        <v>3.9543586500000001</v>
      </c>
      <c r="K26" s="20">
        <v>3.50185295</v>
      </c>
      <c r="L26" s="20">
        <v>3.9650362700000001</v>
      </c>
      <c r="M26" s="20">
        <v>3.5626028299999999</v>
      </c>
      <c r="N26" s="20">
        <v>4.1650362699999999</v>
      </c>
      <c r="O26" s="20">
        <v>2.2135457299999999</v>
      </c>
      <c r="P26" s="21">
        <v>4.1232077799999995</v>
      </c>
      <c r="Q26" s="21">
        <v>3.7512092200000002</v>
      </c>
      <c r="R26" s="45">
        <v>3.2875239999999999</v>
      </c>
    </row>
    <row r="27" spans="1:18" ht="23.25" x14ac:dyDescent="0.3">
      <c r="A27" s="22" t="s">
        <v>11</v>
      </c>
      <c r="B27" s="8">
        <v>4.4964358300000002</v>
      </c>
      <c r="C27" s="8">
        <v>3.6983493099999998</v>
      </c>
      <c r="D27" s="31">
        <v>4.5389035499999997</v>
      </c>
      <c r="E27" s="10">
        <v>3.5797207599999998</v>
      </c>
      <c r="F27" s="31">
        <v>4.6046280800000003</v>
      </c>
      <c r="G27" s="31">
        <v>3.6695068900000001</v>
      </c>
      <c r="H27" s="9">
        <v>4.4799312100000002</v>
      </c>
      <c r="I27" s="9">
        <v>3.1937922099999998</v>
      </c>
      <c r="J27" s="9">
        <v>4.2461756199999998</v>
      </c>
      <c r="K27" s="9">
        <v>3.46214077</v>
      </c>
      <c r="L27" s="9">
        <v>4.2365357100000001</v>
      </c>
      <c r="M27" s="9">
        <v>3.4030315500000001</v>
      </c>
      <c r="N27" s="9">
        <v>4.0865357099999997</v>
      </c>
      <c r="O27" s="9">
        <v>1.7698560299999999</v>
      </c>
      <c r="P27" s="10">
        <v>4.0516129999999997</v>
      </c>
      <c r="Q27" s="10">
        <v>4.0501769400000001</v>
      </c>
      <c r="R27" s="46">
        <v>3.410641</v>
      </c>
    </row>
    <row r="28" spans="1:18" ht="23.25" x14ac:dyDescent="0.3">
      <c r="A28" s="22" t="s">
        <v>1</v>
      </c>
      <c r="B28" s="8">
        <v>1.7167605400000001</v>
      </c>
      <c r="C28" s="8">
        <v>1.0528381299999998</v>
      </c>
      <c r="D28" s="31">
        <v>1.6498006399999998</v>
      </c>
      <c r="E28" s="10">
        <v>1.33576169</v>
      </c>
      <c r="F28" s="31">
        <v>1.99621625</v>
      </c>
      <c r="G28" s="31">
        <v>1.37073752</v>
      </c>
      <c r="H28" s="9">
        <v>1.28274935</v>
      </c>
      <c r="I28" s="9">
        <v>1.3546793100000001</v>
      </c>
      <c r="J28" s="9">
        <v>1.0080644399999998</v>
      </c>
      <c r="K28" s="9">
        <v>1.51284471</v>
      </c>
      <c r="L28" s="9">
        <v>1.0008757699999999</v>
      </c>
      <c r="M28" s="9">
        <v>1.63991899</v>
      </c>
      <c r="N28" s="9">
        <v>1.60087577</v>
      </c>
      <c r="O28" s="9">
        <v>1.4021100799999999</v>
      </c>
      <c r="P28" s="10">
        <v>1.7308757699999999</v>
      </c>
      <c r="Q28" s="10">
        <v>1.99307309</v>
      </c>
      <c r="R28" s="46">
        <v>0.726692</v>
      </c>
    </row>
    <row r="29" spans="1:18" ht="23.25" x14ac:dyDescent="0.3">
      <c r="A29" s="22" t="s">
        <v>17</v>
      </c>
      <c r="B29" s="8">
        <v>1.0051488100000001</v>
      </c>
      <c r="C29" s="8">
        <v>0.95888134999999997</v>
      </c>
      <c r="D29" s="31">
        <v>1.03201115</v>
      </c>
      <c r="E29" s="10">
        <v>0.99120678000000007</v>
      </c>
      <c r="F29" s="31">
        <v>1.06805437</v>
      </c>
      <c r="G29" s="31">
        <v>1.0117998000000001</v>
      </c>
      <c r="H29" s="9">
        <v>1.5139146699999999</v>
      </c>
      <c r="I29" s="9">
        <v>1.1758658900000001</v>
      </c>
      <c r="J29" s="9">
        <v>1.56499313</v>
      </c>
      <c r="K29" s="9">
        <v>1.23944418</v>
      </c>
      <c r="L29" s="9">
        <v>1.84759768</v>
      </c>
      <c r="M29" s="9">
        <v>1.5577849399999999</v>
      </c>
      <c r="N29" s="9">
        <v>1.6975976799999999</v>
      </c>
      <c r="O29" s="9">
        <v>0.97764044999999999</v>
      </c>
      <c r="P29" s="10">
        <v>1.7057437200000001</v>
      </c>
      <c r="Q29" s="10">
        <v>1.90574372</v>
      </c>
      <c r="R29" s="46">
        <v>1.3623860000000001</v>
      </c>
    </row>
    <row r="30" spans="1:18" ht="46.5" x14ac:dyDescent="0.3">
      <c r="A30" s="22" t="s">
        <v>21</v>
      </c>
      <c r="B30" s="8">
        <v>0.13532004</v>
      </c>
      <c r="C30" s="8">
        <v>0.13532003999999997</v>
      </c>
      <c r="D30" s="31">
        <v>0.10582339</v>
      </c>
      <c r="E30" s="10">
        <v>0.10582338000000001</v>
      </c>
      <c r="F30" s="31">
        <v>7.6326720000000001E-2</v>
      </c>
      <c r="G30" s="31">
        <v>7.6326729999999995E-2</v>
      </c>
      <c r="H30" s="9">
        <v>4.6830070000000001E-2</v>
      </c>
      <c r="I30" s="9">
        <v>4.6829619999999995E-2</v>
      </c>
      <c r="J30" s="9">
        <v>1.7333419999999999E-2</v>
      </c>
      <c r="K30" s="9">
        <v>1.7333419999999999E-2</v>
      </c>
      <c r="L30" s="9">
        <v>0</v>
      </c>
      <c r="M30" s="9">
        <v>0</v>
      </c>
      <c r="N30" s="9">
        <v>0</v>
      </c>
      <c r="O30" s="9">
        <v>0</v>
      </c>
      <c r="P30" s="10">
        <v>0</v>
      </c>
      <c r="Q30" s="10">
        <v>0</v>
      </c>
      <c r="R30" s="46">
        <v>0</v>
      </c>
    </row>
    <row r="31" spans="1:18" ht="23.25" x14ac:dyDescent="0.3">
      <c r="A31" s="22" t="s">
        <v>12</v>
      </c>
      <c r="B31" s="8">
        <v>1.2329481899999999</v>
      </c>
      <c r="C31" s="13">
        <v>0.71144944999999993</v>
      </c>
      <c r="D31" s="31">
        <v>0.72387374999999998</v>
      </c>
      <c r="E31" s="10">
        <v>0.26831655999999993</v>
      </c>
      <c r="F31" s="31">
        <v>0.81794865000000005</v>
      </c>
      <c r="G31" s="31">
        <v>0.82829565000000005</v>
      </c>
      <c r="H31" s="9">
        <v>0.93327695999999993</v>
      </c>
      <c r="I31" s="9">
        <v>1.2738851899999999</v>
      </c>
      <c r="J31" s="9">
        <v>0.74419765000000004</v>
      </c>
      <c r="K31" s="9">
        <v>0.97798699</v>
      </c>
      <c r="L31" s="9">
        <v>0.69417429000000008</v>
      </c>
      <c r="M31" s="9">
        <v>0.89341258999999995</v>
      </c>
      <c r="N31" s="9">
        <v>1.1941742900000001</v>
      </c>
      <c r="O31" s="9">
        <v>0.40735634999999998</v>
      </c>
      <c r="P31" s="10">
        <v>0.99417429000000002</v>
      </c>
      <c r="Q31" s="10">
        <v>0.87373414999999999</v>
      </c>
      <c r="R31" s="46">
        <v>0.47336400000000001</v>
      </c>
    </row>
    <row r="32" spans="1:18" ht="23.25" x14ac:dyDescent="0.3">
      <c r="A32" s="22" t="s">
        <v>13</v>
      </c>
      <c r="B32" s="8">
        <v>1.0414404100000001</v>
      </c>
      <c r="C32" s="13">
        <v>1.1679990200000001</v>
      </c>
      <c r="D32" s="31">
        <v>1.1930069800000001</v>
      </c>
      <c r="E32" s="10">
        <v>1.1794133599999999</v>
      </c>
      <c r="F32" s="31">
        <v>1.25109439</v>
      </c>
      <c r="G32" s="31">
        <v>1.37894016</v>
      </c>
      <c r="H32" s="9">
        <v>1.42061802</v>
      </c>
      <c r="I32" s="9">
        <v>1.4144793900000001</v>
      </c>
      <c r="J32" s="9">
        <v>1.42078489</v>
      </c>
      <c r="K32" s="9">
        <v>1.3990412699999999</v>
      </c>
      <c r="L32" s="9">
        <v>1.41472569</v>
      </c>
      <c r="M32" s="9">
        <v>1.3203878499999999</v>
      </c>
      <c r="N32" s="9">
        <v>1.61472569</v>
      </c>
      <c r="O32" s="9">
        <v>0.68980543000000005</v>
      </c>
      <c r="P32" s="10">
        <v>1.36656595</v>
      </c>
      <c r="Q32" s="10">
        <v>1.30395116</v>
      </c>
      <c r="R32" s="46">
        <v>1.0899989999999999</v>
      </c>
    </row>
    <row r="33" spans="1:18" ht="23.25" x14ac:dyDescent="0.3">
      <c r="A33" s="22" t="s">
        <v>6</v>
      </c>
      <c r="B33" s="8">
        <v>22.77519444</v>
      </c>
      <c r="C33" s="13">
        <v>22.452693919999998</v>
      </c>
      <c r="D33" s="31">
        <v>20.65118227</v>
      </c>
      <c r="E33" s="10">
        <v>10.867310869999999</v>
      </c>
      <c r="F33" s="31">
        <v>20.633153019999998</v>
      </c>
      <c r="G33" s="31">
        <v>21.724543879999999</v>
      </c>
      <c r="H33" s="9">
        <v>20.184194099999999</v>
      </c>
      <c r="I33" s="9">
        <v>18.109646439999999</v>
      </c>
      <c r="J33" s="9">
        <v>18.396803859999999</v>
      </c>
      <c r="K33" s="9">
        <v>18.41908123</v>
      </c>
      <c r="L33" s="9">
        <v>17.10526252</v>
      </c>
      <c r="M33" s="9">
        <v>16.726464239999999</v>
      </c>
      <c r="N33" s="9">
        <v>14.887</v>
      </c>
      <c r="O33" s="9">
        <v>13.36910947</v>
      </c>
      <c r="P33" s="10">
        <v>12.772200659999999</v>
      </c>
      <c r="Q33" s="10">
        <v>12.772200659999999</v>
      </c>
      <c r="R33" s="46">
        <v>9.2200360000000003</v>
      </c>
    </row>
    <row r="34" spans="1:18" ht="23.25" x14ac:dyDescent="0.3">
      <c r="A34" s="22" t="s">
        <v>23</v>
      </c>
      <c r="B34" s="8">
        <v>0.18214241</v>
      </c>
      <c r="C34" s="13">
        <v>0.14784377000000001</v>
      </c>
      <c r="D34" s="31">
        <v>0.17591509</v>
      </c>
      <c r="E34" s="10">
        <v>7.1932960000000004E-2</v>
      </c>
      <c r="F34" s="31">
        <v>0.16968776999999999</v>
      </c>
      <c r="G34" s="31">
        <v>0.14202228</v>
      </c>
      <c r="H34" s="9">
        <v>0.18903696</v>
      </c>
      <c r="I34" s="9">
        <v>0.12657617999999998</v>
      </c>
      <c r="J34" s="9">
        <v>0.15723314999999999</v>
      </c>
      <c r="K34" s="9">
        <v>0.12443566</v>
      </c>
      <c r="L34" s="9">
        <v>0.15100582999999998</v>
      </c>
      <c r="M34" s="9">
        <v>0.11510028999999999</v>
      </c>
      <c r="N34" s="9">
        <v>0.14477851</v>
      </c>
      <c r="O34" s="9">
        <v>6.1363880000000003E-2</v>
      </c>
      <c r="P34" s="10">
        <v>0.13855118999999999</v>
      </c>
      <c r="Q34" s="10">
        <v>0.12355119000000001</v>
      </c>
      <c r="R34" s="46">
        <v>0.12609600000000001</v>
      </c>
    </row>
    <row r="35" spans="1:18" ht="23.25" x14ac:dyDescent="0.3">
      <c r="A35" s="22" t="s">
        <v>18</v>
      </c>
      <c r="B35" s="8">
        <v>4.1515440000000001E-2</v>
      </c>
      <c r="C35" s="13">
        <v>3.3492929999999997E-2</v>
      </c>
      <c r="D35" s="31">
        <v>4.1515440000000001E-2</v>
      </c>
      <c r="E35" s="10">
        <v>3.434769E-2</v>
      </c>
      <c r="F35" s="31">
        <v>4.1515440000000001E-2</v>
      </c>
      <c r="G35" s="31">
        <v>3.4975539999999999E-2</v>
      </c>
      <c r="H35" s="9">
        <v>4.1515440000000001E-2</v>
      </c>
      <c r="I35" s="9">
        <v>2.4156490000000003E-2</v>
      </c>
      <c r="J35" s="9">
        <v>3.263398E-2</v>
      </c>
      <c r="K35" s="9">
        <v>3.2528309999999998E-2</v>
      </c>
      <c r="L35" s="9">
        <v>3.263398E-2</v>
      </c>
      <c r="M35" s="9">
        <v>2.5305910000000001E-2</v>
      </c>
      <c r="N35" s="9">
        <v>4.1515440000000001E-2</v>
      </c>
      <c r="O35" s="9">
        <v>3.349361E-2</v>
      </c>
      <c r="P35" s="10">
        <v>4.1515440000000001E-2</v>
      </c>
      <c r="Q35" s="10">
        <v>4.1515440000000001E-2</v>
      </c>
      <c r="R35" s="46">
        <v>4.1515000000000003E-2</v>
      </c>
    </row>
    <row r="36" spans="1:18" ht="23.25" x14ac:dyDescent="0.3">
      <c r="A36" s="22" t="s">
        <v>35</v>
      </c>
      <c r="B36" s="8">
        <v>0.48790549</v>
      </c>
      <c r="C36" s="13">
        <v>1.3441511300000002</v>
      </c>
      <c r="D36" s="31">
        <v>1.2461363999999999</v>
      </c>
      <c r="E36" s="10">
        <v>2.08613041</v>
      </c>
      <c r="F36" s="31">
        <v>1.4673862200000001</v>
      </c>
      <c r="G36" s="31">
        <v>1.7996626899999999</v>
      </c>
      <c r="H36" s="9">
        <v>2.5187460000000002</v>
      </c>
      <c r="I36" s="9">
        <v>2.4436949399999999</v>
      </c>
      <c r="J36" s="9">
        <v>3.1474882400000004</v>
      </c>
      <c r="K36" s="9">
        <v>7.1732269000000004</v>
      </c>
      <c r="L36" s="9">
        <v>4.2233140199999992</v>
      </c>
      <c r="M36" s="9">
        <v>11.63867153</v>
      </c>
      <c r="N36" s="9">
        <v>7.7787265899999998</v>
      </c>
      <c r="O36" s="9">
        <v>5.5470695599999997</v>
      </c>
      <c r="P36" s="10">
        <v>8.4787265899999991</v>
      </c>
      <c r="Q36" s="10">
        <v>8.6778144200000007</v>
      </c>
      <c r="R36" s="46">
        <v>3.4108890000000001</v>
      </c>
    </row>
    <row r="37" spans="1:18" ht="23.25" x14ac:dyDescent="0.3">
      <c r="A37" s="22" t="s">
        <v>14</v>
      </c>
      <c r="B37" s="8">
        <v>0.32254391999999998</v>
      </c>
      <c r="C37" s="13">
        <v>0.26873904000000004</v>
      </c>
      <c r="D37" s="31">
        <v>0.29253984000000005</v>
      </c>
      <c r="E37" s="10">
        <v>0.24211409000000003</v>
      </c>
      <c r="F37" s="31">
        <v>0.26253574000000002</v>
      </c>
      <c r="G37" s="31">
        <v>0.21653160999999999</v>
      </c>
      <c r="H37" s="9">
        <v>0.23253166</v>
      </c>
      <c r="I37" s="9">
        <v>0.19141354999999999</v>
      </c>
      <c r="J37" s="9">
        <v>0.20252757000000002</v>
      </c>
      <c r="K37" s="9">
        <v>0.16560772000000001</v>
      </c>
      <c r="L37" s="9">
        <v>0.17252348000000001</v>
      </c>
      <c r="M37" s="9">
        <v>0.14009730000000001</v>
      </c>
      <c r="N37" s="9">
        <v>0.14251939999999999</v>
      </c>
      <c r="O37" s="9">
        <v>6.0309450000000001E-2</v>
      </c>
      <c r="P37" s="10">
        <v>0.11251532</v>
      </c>
      <c r="Q37" s="10">
        <v>0.11251532</v>
      </c>
      <c r="R37" s="46">
        <v>5.2506999999999998E-2</v>
      </c>
    </row>
    <row r="38" spans="1:18" ht="46.5" x14ac:dyDescent="0.3">
      <c r="A38" s="22" t="s">
        <v>22</v>
      </c>
      <c r="B38" s="11">
        <v>0.95160184999999997</v>
      </c>
      <c r="C38" s="14">
        <v>0.65840938999999987</v>
      </c>
      <c r="D38" s="31">
        <v>0.70166667000000005</v>
      </c>
      <c r="E38" s="10">
        <v>0.78337115000000002</v>
      </c>
      <c r="F38" s="31">
        <v>0.65500000000000003</v>
      </c>
      <c r="G38" s="31">
        <v>0.98042018000000009</v>
      </c>
      <c r="H38" s="9">
        <v>1.2920805800000001</v>
      </c>
      <c r="I38" s="9">
        <v>1.2477778499999999</v>
      </c>
      <c r="J38" s="9">
        <v>1.2816547300000001</v>
      </c>
      <c r="K38" s="9">
        <v>1.3095924000000001</v>
      </c>
      <c r="L38" s="9">
        <v>1.3674671999999999</v>
      </c>
      <c r="M38" s="9">
        <v>1.5648737500000001</v>
      </c>
      <c r="N38" s="9">
        <v>1.31917749</v>
      </c>
      <c r="O38" s="9">
        <v>1.03487138</v>
      </c>
      <c r="P38" s="10">
        <v>1.24102157</v>
      </c>
      <c r="Q38" s="10">
        <v>1.02102157</v>
      </c>
      <c r="R38" s="46">
        <v>1.0666279999999999</v>
      </c>
    </row>
    <row r="39" spans="1:18" ht="23.25" x14ac:dyDescent="0.3">
      <c r="A39" s="22" t="s">
        <v>15</v>
      </c>
      <c r="B39" s="8">
        <v>0.11155760000000001</v>
      </c>
      <c r="C39" s="13">
        <v>0.47092318999999994</v>
      </c>
      <c r="D39" s="31">
        <v>0.57089604000000005</v>
      </c>
      <c r="E39" s="10">
        <v>0.42283252000000005</v>
      </c>
      <c r="F39" s="31">
        <v>0.71101569999999992</v>
      </c>
      <c r="G39" s="31">
        <v>0.37550184000000003</v>
      </c>
      <c r="H39" s="9">
        <v>0.97773206000000001</v>
      </c>
      <c r="I39" s="9">
        <v>0.41225762999999999</v>
      </c>
      <c r="J39" s="9">
        <v>1.23510528</v>
      </c>
      <c r="K39" s="9">
        <v>1.4348077100000001</v>
      </c>
      <c r="L39" s="9">
        <v>1.3627946899999999</v>
      </c>
      <c r="M39" s="9">
        <v>2.2825910999999999</v>
      </c>
      <c r="N39" s="9">
        <v>2.3027946899999998</v>
      </c>
      <c r="O39" s="9">
        <v>2.0175144999999999</v>
      </c>
      <c r="P39" s="10">
        <v>2.3601981100000002</v>
      </c>
      <c r="Q39" s="10">
        <v>2.6355603300000001</v>
      </c>
      <c r="R39" s="46">
        <v>1.280583</v>
      </c>
    </row>
    <row r="40" spans="1:18" ht="23.25" x14ac:dyDescent="0.3">
      <c r="A40" s="22" t="s">
        <v>20</v>
      </c>
      <c r="B40" s="8">
        <v>5.1126089999999999E-2</v>
      </c>
      <c r="C40" s="13">
        <v>3.9148500000000003E-2</v>
      </c>
      <c r="D40" s="31">
        <v>8.238608E-2</v>
      </c>
      <c r="E40" s="10">
        <v>5.077131E-2</v>
      </c>
      <c r="F40" s="31">
        <v>0.11123497</v>
      </c>
      <c r="G40" s="31">
        <v>8.5470169999999998E-2</v>
      </c>
      <c r="H40" s="9">
        <v>0.12855707</v>
      </c>
      <c r="I40" s="9">
        <v>0.11246107999999999</v>
      </c>
      <c r="J40" s="9">
        <v>0.14667721</v>
      </c>
      <c r="K40" s="9">
        <v>0.13902946999999999</v>
      </c>
      <c r="L40" s="9">
        <v>0.16945557999999999</v>
      </c>
      <c r="M40" s="9">
        <v>0.16722459000000001</v>
      </c>
      <c r="N40" s="9">
        <v>0.18567576999999999</v>
      </c>
      <c r="O40" s="9">
        <v>0.14519541</v>
      </c>
      <c r="P40" s="10">
        <v>0.18598334</v>
      </c>
      <c r="Q40" s="10">
        <v>0.18598334</v>
      </c>
      <c r="R40" s="46">
        <v>0.18040100000000001</v>
      </c>
    </row>
    <row r="41" spans="1:18" ht="23.25" x14ac:dyDescent="0.3">
      <c r="A41" s="22" t="s">
        <v>16</v>
      </c>
      <c r="B41" s="8">
        <v>0.31990468999999999</v>
      </c>
      <c r="C41" s="13">
        <v>0.7097739500000001</v>
      </c>
      <c r="D41" s="31">
        <v>0.58230867000000008</v>
      </c>
      <c r="E41" s="10">
        <v>0.88009364000000001</v>
      </c>
      <c r="F41" s="31">
        <v>0.72242991000000001</v>
      </c>
      <c r="G41" s="31">
        <v>0.60581923999999998</v>
      </c>
      <c r="H41" s="9">
        <v>0.83648095999999994</v>
      </c>
      <c r="I41" s="9">
        <v>0.83288837999999998</v>
      </c>
      <c r="J41" s="9">
        <v>0.86479979000000007</v>
      </c>
      <c r="K41" s="9">
        <v>2.80737441</v>
      </c>
      <c r="L41" s="9">
        <v>0.96767013000000002</v>
      </c>
      <c r="M41" s="9">
        <v>4.3504848300000001</v>
      </c>
      <c r="N41" s="9">
        <v>3.6597818199999996</v>
      </c>
      <c r="O41" s="9">
        <v>2.2893331300000002</v>
      </c>
      <c r="P41" s="10">
        <v>3.9202466899999999</v>
      </c>
      <c r="Q41" s="10">
        <v>4.3147345499999998</v>
      </c>
      <c r="R41" s="46">
        <v>0.70905399999999996</v>
      </c>
    </row>
    <row r="42" spans="1:18" ht="23.25" x14ac:dyDescent="0.3">
      <c r="A42" s="22" t="s">
        <v>19</v>
      </c>
      <c r="B42" s="8">
        <v>35.625</v>
      </c>
      <c r="C42" s="13">
        <v>35.625</v>
      </c>
      <c r="D42" s="31">
        <v>35.625</v>
      </c>
      <c r="E42" s="31">
        <v>35.625</v>
      </c>
      <c r="F42" s="31">
        <v>35.625</v>
      </c>
      <c r="G42" s="31">
        <v>35.635000009999999</v>
      </c>
      <c r="H42" s="9">
        <v>35.625</v>
      </c>
      <c r="I42" s="9">
        <v>35.625</v>
      </c>
      <c r="J42" s="9">
        <v>35.625</v>
      </c>
      <c r="K42" s="9">
        <v>35.625</v>
      </c>
      <c r="L42" s="9">
        <v>35.625</v>
      </c>
      <c r="M42" s="9">
        <v>35.625</v>
      </c>
      <c r="N42" s="9">
        <v>32.65025</v>
      </c>
      <c r="O42" s="9">
        <v>32.65625</v>
      </c>
      <c r="P42" s="10">
        <v>20.78125</v>
      </c>
      <c r="Q42" s="10">
        <v>8.90625</v>
      </c>
      <c r="R42" s="46">
        <v>0</v>
      </c>
    </row>
    <row r="43" spans="1:18" ht="23.25" x14ac:dyDescent="0.3">
      <c r="A43" s="55" t="s">
        <v>8</v>
      </c>
      <c r="B43" s="15">
        <v>74.511495379999999</v>
      </c>
      <c r="C43" s="15">
        <v>72.271769070000005</v>
      </c>
      <c r="D43" s="32">
        <v>73.309100139999998</v>
      </c>
      <c r="E43" s="32">
        <v>61.40223366</v>
      </c>
      <c r="F43" s="32">
        <v>74.280888529999999</v>
      </c>
      <c r="G43" s="32">
        <v>73.018179279999998</v>
      </c>
      <c r="H43" s="12">
        <v>75.696337900000003</v>
      </c>
      <c r="I43" s="12">
        <v>70.463608539999996</v>
      </c>
      <c r="J43" s="12">
        <v>74.045831609999993</v>
      </c>
      <c r="K43" s="12">
        <v>79.341328099999998</v>
      </c>
      <c r="L43" s="12">
        <v>74.33607284</v>
      </c>
      <c r="M43" s="12">
        <v>85.012952289999987</v>
      </c>
      <c r="N43" s="12">
        <v>77.471165120000009</v>
      </c>
      <c r="O43" s="12">
        <v>64.674824459999996</v>
      </c>
      <c r="P43" s="10">
        <v>64.004389419999995</v>
      </c>
      <c r="Q43" s="10">
        <v>52.669035100000002</v>
      </c>
      <c r="R43" s="46">
        <v>26.438314999999999</v>
      </c>
    </row>
    <row r="44" spans="1:18" s="6" customFormat="1" ht="23.25" thickBot="1" x14ac:dyDescent="0.35">
      <c r="A44" s="56" t="s">
        <v>10</v>
      </c>
      <c r="B44" s="23">
        <v>4</v>
      </c>
      <c r="C44" s="25"/>
      <c r="D44" s="33">
        <v>4</v>
      </c>
      <c r="E44" s="34"/>
      <c r="F44" s="33">
        <v>4</v>
      </c>
      <c r="G44" s="33"/>
      <c r="H44" s="24">
        <v>4</v>
      </c>
      <c r="I44" s="24"/>
      <c r="J44" s="24">
        <v>4</v>
      </c>
      <c r="K44" s="24"/>
      <c r="L44" s="24">
        <v>4</v>
      </c>
      <c r="M44" s="24">
        <v>4</v>
      </c>
      <c r="N44" s="24">
        <v>4</v>
      </c>
      <c r="O44" s="24">
        <v>4</v>
      </c>
      <c r="P44" s="34">
        <v>4</v>
      </c>
      <c r="Q44" s="34">
        <v>4</v>
      </c>
      <c r="R44" s="47">
        <v>4</v>
      </c>
    </row>
    <row r="45" spans="1:18" s="6" customFormat="1" ht="24" thickBot="1" x14ac:dyDescent="0.35">
      <c r="A45" s="67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</row>
    <row r="46" spans="1:18" s="6" customFormat="1" ht="22.5" x14ac:dyDescent="0.3">
      <c r="A46" s="57" t="s">
        <v>4</v>
      </c>
      <c r="B46" s="26">
        <f t="shared" ref="B46:C46" si="0">B24</f>
        <v>124.91254761999998</v>
      </c>
      <c r="C46" s="26">
        <f t="shared" si="0"/>
        <v>118.60545806</v>
      </c>
      <c r="D46" s="35">
        <f t="shared" ref="D46:G46" si="1">D24</f>
        <v>125.61970660999998</v>
      </c>
      <c r="E46" s="35">
        <f t="shared" si="1"/>
        <v>91.727772310000006</v>
      </c>
      <c r="F46" s="35">
        <f t="shared" si="1"/>
        <v>135.18661628999999</v>
      </c>
      <c r="G46" s="35">
        <f t="shared" si="1"/>
        <v>131.87015857</v>
      </c>
      <c r="H46" s="26">
        <v>163.84605907000002</v>
      </c>
      <c r="I46" s="26">
        <v>161.10559784</v>
      </c>
      <c r="J46" s="26">
        <v>175.82127040000003</v>
      </c>
      <c r="K46" s="26">
        <v>167.48177678000002</v>
      </c>
      <c r="L46" s="26">
        <v>205.61979111999997</v>
      </c>
      <c r="M46" s="26">
        <f>M24</f>
        <v>181.17938279999998</v>
      </c>
      <c r="N46" s="26">
        <v>369.29129664999999</v>
      </c>
      <c r="O46" s="26">
        <f>O24</f>
        <v>313.17996925</v>
      </c>
      <c r="P46" s="26">
        <v>425.85957452999997</v>
      </c>
      <c r="Q46" s="26">
        <v>432.80086092999994</v>
      </c>
      <c r="R46" s="49">
        <v>225.75304199999999</v>
      </c>
    </row>
    <row r="47" spans="1:18" ht="22.5" x14ac:dyDescent="0.3">
      <c r="A47" s="58" t="s">
        <v>2</v>
      </c>
      <c r="B47" s="16">
        <f t="shared" ref="B47:C47" si="2">B43+B44</f>
        <v>78.511495379999999</v>
      </c>
      <c r="C47" s="16">
        <f t="shared" si="2"/>
        <v>72.271769070000005</v>
      </c>
      <c r="D47" s="15">
        <f>D43+D44</f>
        <v>77.309100139999998</v>
      </c>
      <c r="E47" s="15">
        <f>E43+E44</f>
        <v>61.40223366</v>
      </c>
      <c r="F47" s="15">
        <f>F43+F44</f>
        <v>78.280888529999999</v>
      </c>
      <c r="G47" s="15">
        <f>G43+G44</f>
        <v>73.018179279999998</v>
      </c>
      <c r="H47" s="16">
        <v>79.696337900000003</v>
      </c>
      <c r="I47" s="16">
        <v>70.463608539999996</v>
      </c>
      <c r="J47" s="16">
        <v>78.045831609999993</v>
      </c>
      <c r="K47" s="16">
        <v>79.341328099999998</v>
      </c>
      <c r="L47" s="16">
        <v>78.33607284</v>
      </c>
      <c r="M47" s="16">
        <f>M43+M44</f>
        <v>89.012952289999987</v>
      </c>
      <c r="N47" s="16">
        <v>81.471165120000009</v>
      </c>
      <c r="O47" s="16">
        <f>O43+O44</f>
        <v>68.674824459999996</v>
      </c>
      <c r="P47" s="16">
        <v>68.004389419999995</v>
      </c>
      <c r="Q47" s="16">
        <v>56.669035100000002</v>
      </c>
      <c r="R47" s="50">
        <v>30.438314999999999</v>
      </c>
    </row>
    <row r="48" spans="1:18" ht="23.25" thickBot="1" x14ac:dyDescent="0.35">
      <c r="A48" s="56" t="s">
        <v>9</v>
      </c>
      <c r="B48" s="27">
        <f t="shared" ref="B48:G48" si="3">B46+B47</f>
        <v>203.42404299999998</v>
      </c>
      <c r="C48" s="27">
        <f t="shared" si="3"/>
        <v>190.87722712999999</v>
      </c>
      <c r="D48" s="36">
        <f t="shared" si="3"/>
        <v>202.92880674999998</v>
      </c>
      <c r="E48" s="36">
        <f t="shared" si="3"/>
        <v>153.13000597000001</v>
      </c>
      <c r="F48" s="36">
        <f t="shared" si="3"/>
        <v>213.46750481999999</v>
      </c>
      <c r="G48" s="36">
        <f t="shared" si="3"/>
        <v>204.88833785</v>
      </c>
      <c r="H48" s="27">
        <v>243.54239697000003</v>
      </c>
      <c r="I48" s="27">
        <v>231.56920638</v>
      </c>
      <c r="J48" s="27">
        <v>253.86710201000002</v>
      </c>
      <c r="K48" s="27">
        <v>246.82310488000002</v>
      </c>
      <c r="L48" s="27">
        <v>283.95586395999999</v>
      </c>
      <c r="M48" s="27">
        <f>M46+M47</f>
        <v>270.19233508999997</v>
      </c>
      <c r="N48" s="27">
        <v>450.76246176999996</v>
      </c>
      <c r="O48" s="27">
        <f>O46+O47</f>
        <v>381.85479370999997</v>
      </c>
      <c r="P48" s="27">
        <v>493.86396394999997</v>
      </c>
      <c r="Q48" s="27">
        <v>489.46989602999997</v>
      </c>
      <c r="R48" s="48">
        <v>256.19135699999998</v>
      </c>
    </row>
    <row r="50" spans="1:7" x14ac:dyDescent="0.3">
      <c r="A50" s="59"/>
      <c r="B50" s="1"/>
      <c r="C50" s="1"/>
    </row>
    <row r="51" spans="1:7" x14ac:dyDescent="0.3">
      <c r="A51" s="59"/>
      <c r="B51" s="1"/>
      <c r="C51" s="1"/>
      <c r="F51" s="7"/>
      <c r="G51" s="7"/>
    </row>
    <row r="52" spans="1:7" x14ac:dyDescent="0.3">
      <c r="A52" s="60"/>
      <c r="B52" s="37"/>
      <c r="C52" s="37"/>
      <c r="E52" s="2"/>
    </row>
    <row r="53" spans="1:7" x14ac:dyDescent="0.3">
      <c r="A53" s="61"/>
      <c r="B53" s="3"/>
      <c r="C53" s="3"/>
      <c r="E53" s="38"/>
      <c r="F53" s="38"/>
      <c r="G53" s="38"/>
    </row>
    <row r="54" spans="1:7" x14ac:dyDescent="0.3">
      <c r="A54" s="62"/>
      <c r="B54" s="5"/>
      <c r="C54" s="5"/>
      <c r="E54" s="2"/>
      <c r="F54" s="2"/>
      <c r="G54" s="2"/>
    </row>
    <row r="58" spans="1:7" x14ac:dyDescent="0.3">
      <c r="D58" s="39"/>
      <c r="F58" s="40"/>
      <c r="G58" s="40"/>
    </row>
    <row r="59" spans="1:7" x14ac:dyDescent="0.3">
      <c r="E59" s="2"/>
    </row>
    <row r="68" spans="1:7" x14ac:dyDescent="0.3">
      <c r="A68" s="63"/>
      <c r="B68" s="41"/>
      <c r="C68" s="41"/>
    </row>
    <row r="69" spans="1:7" x14ac:dyDescent="0.3">
      <c r="A69" s="64"/>
      <c r="B69" s="39"/>
      <c r="C69" s="39"/>
      <c r="D69" s="39"/>
      <c r="F69" s="40"/>
      <c r="G69" s="40"/>
    </row>
  </sheetData>
  <mergeCells count="13">
    <mergeCell ref="J2:R2"/>
    <mergeCell ref="A1:R1"/>
    <mergeCell ref="A45:Q45"/>
    <mergeCell ref="A25:Q25"/>
    <mergeCell ref="A5:Q5"/>
    <mergeCell ref="F3:G3"/>
    <mergeCell ref="D3:E3"/>
    <mergeCell ref="A3:A4"/>
    <mergeCell ref="B3:C3"/>
    <mergeCell ref="H3:I3"/>
    <mergeCell ref="J3:K3"/>
    <mergeCell ref="L3:M3"/>
    <mergeCell ref="N3:O3"/>
  </mergeCells>
  <pageMargins left="0.53" right="0.27559055118110237" top="0.39370078740157483" bottom="0.19685039370078741" header="0.19685039370078741" footer="0.19685039370078741"/>
  <pageSetup paperSize="9" scale="48" orientation="portrait" r:id="rId1"/>
  <rowBreaks count="1" manualBreakCount="1">
    <brk id="48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2023-2028 бюджет</vt:lpstr>
      <vt:lpstr>'2023-2028 бюджет'!Область_печати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Abdulmanoni Saidzoda</dc:creator>
  <cp:lastModifiedBy>Sharifov Khisrav</cp:lastModifiedBy>
  <cp:lastPrinted>2025-11-10T08:35:30Z</cp:lastPrinted>
  <dcterms:created xsi:type="dcterms:W3CDTF">2020-05-19T03:47:38Z</dcterms:created>
  <dcterms:modified xsi:type="dcterms:W3CDTF">2025-12-10T08:18:02Z</dcterms:modified>
</cp:coreProperties>
</file>